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Ky9OPd3yXUQX9vIClOZ1ZgN19PSKmu92D/ZfOoHASw+tZ5NnHOsYlauOVpOWktnRk/SSr+hTI0+aU/R0WUKQ6w==" workbookSaltValue="l9o4Bxookgb6gZMhYAw5yQ==" workbookSpinCount="100000" lockStructure="1"/>
  <bookViews>
    <workbookView xWindow="0" yWindow="0" windowWidth="19440" windowHeight="7320" tabRatio="919"/>
  </bookViews>
  <sheets>
    <sheet name="Portada" sheetId="11" r:id="rId1"/>
    <sheet name="Datos proyecto" sheetId="10" r:id="rId2"/>
    <sheet name="Acciones formación" sheetId="2" r:id="rId3"/>
    <sheet name="Actividades" sheetId="3" r:id="rId4"/>
    <sheet name="Entregables" sheetId="4" r:id="rId5"/>
    <sheet name="Materiales y suministros" sheetId="16" r:id="rId6"/>
    <sheet name="Formadores internos" sheetId="13" r:id="rId7"/>
    <sheet name="Formadores externos" sheetId="21" r:id="rId8"/>
    <sheet name="Ppto. Formadores internos" sheetId="14" r:id="rId9"/>
    <sheet name="Ppto.Formadores externos" sheetId="22" r:id="rId10"/>
    <sheet name="Hoja resumen" sheetId="15" r:id="rId11"/>
    <sheet name="Indicadores" sheetId="19" r:id="rId12"/>
    <sheet name="Listas" sheetId="20" r:id="rId13"/>
  </sheets>
  <definedNames>
    <definedName name="Nombre_persona" localSheetId="7">'Formadores externos'!$B:$B</definedName>
    <definedName name="Nombre_persona" localSheetId="6">'Formadores internos'!$B:$B</definedName>
    <definedName name="Nombre_persona" localSheetId="5">'Materiales y suministros'!$B:$B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4" i="14" l="1"/>
  <c r="G1093" i="14"/>
  <c r="G1092" i="14"/>
  <c r="G1091" i="14"/>
  <c r="G1090" i="14"/>
  <c r="G1089" i="14"/>
  <c r="G1088" i="14"/>
  <c r="G1087" i="14"/>
  <c r="G1086" i="14"/>
  <c r="G1085" i="14"/>
  <c r="G1084" i="14"/>
  <c r="G1083" i="14"/>
  <c r="G1082" i="14"/>
  <c r="G1081" i="14"/>
  <c r="G1080" i="14"/>
  <c r="G1079" i="14"/>
  <c r="G1078" i="14"/>
  <c r="G1077" i="14"/>
  <c r="G1076" i="14"/>
  <c r="G1075" i="14"/>
  <c r="G1074" i="14"/>
  <c r="G1073" i="14"/>
  <c r="G1072" i="14"/>
  <c r="G1071" i="14"/>
  <c r="G1070" i="14"/>
  <c r="G1069" i="14"/>
  <c r="G1068" i="14"/>
  <c r="G1067" i="14"/>
  <c r="G1066" i="14"/>
  <c r="G1065" i="14"/>
  <c r="G1059" i="14"/>
  <c r="G1058" i="14"/>
  <c r="G1057" i="14"/>
  <c r="G1056" i="14"/>
  <c r="G1055" i="14"/>
  <c r="G1054" i="14"/>
  <c r="G1053" i="14"/>
  <c r="G1052" i="14"/>
  <c r="G1051" i="14"/>
  <c r="G1050" i="14"/>
  <c r="G1049" i="14"/>
  <c r="G1048" i="14"/>
  <c r="G1047" i="14"/>
  <c r="G1046" i="14"/>
  <c r="G1045" i="14"/>
  <c r="G1044" i="14"/>
  <c r="G1043" i="14"/>
  <c r="G1042" i="14"/>
  <c r="G1041" i="14"/>
  <c r="G1040" i="14"/>
  <c r="G1039" i="14"/>
  <c r="G1038" i="14"/>
  <c r="G1037" i="14"/>
  <c r="G1036" i="14"/>
  <c r="G1035" i="14"/>
  <c r="G1034" i="14"/>
  <c r="G1033" i="14"/>
  <c r="G1032" i="14"/>
  <c r="G1031" i="14"/>
  <c r="G1030" i="14"/>
  <c r="G1024" i="14"/>
  <c r="G1023" i="14"/>
  <c r="G1022" i="14"/>
  <c r="G1021" i="14"/>
  <c r="G1020" i="14"/>
  <c r="G1019" i="14"/>
  <c r="G1018" i="14"/>
  <c r="G1017" i="14"/>
  <c r="G1016" i="14"/>
  <c r="G1015" i="14"/>
  <c r="G1014" i="14"/>
  <c r="G1013" i="14"/>
  <c r="G1012" i="14"/>
  <c r="G1011" i="14"/>
  <c r="G1010" i="14"/>
  <c r="G1009" i="14"/>
  <c r="G1008" i="14"/>
  <c r="G1007" i="14"/>
  <c r="G1006" i="14"/>
  <c r="G1005" i="14"/>
  <c r="G1004" i="14"/>
  <c r="G1003" i="14"/>
  <c r="G1002" i="14"/>
  <c r="G1001" i="14"/>
  <c r="G1000" i="14"/>
  <c r="G999" i="14"/>
  <c r="G998" i="14"/>
  <c r="G997" i="14"/>
  <c r="G996" i="14"/>
  <c r="G995" i="14"/>
  <c r="G989" i="14"/>
  <c r="G988" i="14"/>
  <c r="G987" i="14"/>
  <c r="G986" i="14"/>
  <c r="G985" i="14"/>
  <c r="G984" i="14"/>
  <c r="G983" i="14"/>
  <c r="G982" i="14"/>
  <c r="G981" i="14"/>
  <c r="G980" i="14"/>
  <c r="G979" i="14"/>
  <c r="G978" i="14"/>
  <c r="G977" i="14"/>
  <c r="G976" i="14"/>
  <c r="G975" i="14"/>
  <c r="G974" i="14"/>
  <c r="G973" i="14"/>
  <c r="G972" i="14"/>
  <c r="G971" i="14"/>
  <c r="G970" i="14"/>
  <c r="G969" i="14"/>
  <c r="G968" i="14"/>
  <c r="G967" i="14"/>
  <c r="G966" i="14"/>
  <c r="G965" i="14"/>
  <c r="G964" i="14"/>
  <c r="G963" i="14"/>
  <c r="G962" i="14"/>
  <c r="G961" i="14"/>
  <c r="G960" i="14"/>
  <c r="G954" i="14"/>
  <c r="G953" i="14"/>
  <c r="G952" i="14"/>
  <c r="G951" i="14"/>
  <c r="G950" i="14"/>
  <c r="G949" i="14"/>
  <c r="G948" i="14"/>
  <c r="G947" i="14"/>
  <c r="G946" i="14"/>
  <c r="G945" i="14"/>
  <c r="G944" i="14"/>
  <c r="G943" i="14"/>
  <c r="G942" i="14"/>
  <c r="G941" i="14"/>
  <c r="G940" i="14"/>
  <c r="G939" i="14"/>
  <c r="G938" i="14"/>
  <c r="G937" i="14"/>
  <c r="G936" i="14"/>
  <c r="G935" i="14"/>
  <c r="G934" i="14"/>
  <c r="G933" i="14"/>
  <c r="G932" i="14"/>
  <c r="G931" i="14"/>
  <c r="G930" i="14"/>
  <c r="G929" i="14"/>
  <c r="G928" i="14"/>
  <c r="G927" i="14"/>
  <c r="G926" i="14"/>
  <c r="G925" i="14"/>
  <c r="G919" i="14"/>
  <c r="G918" i="14"/>
  <c r="G917" i="14"/>
  <c r="G916" i="14"/>
  <c r="G915" i="14"/>
  <c r="G914" i="14"/>
  <c r="G913" i="14"/>
  <c r="G912" i="14"/>
  <c r="G911" i="14"/>
  <c r="G910" i="14"/>
  <c r="G909" i="14"/>
  <c r="G908" i="14"/>
  <c r="G907" i="14"/>
  <c r="G906" i="14"/>
  <c r="G905" i="14"/>
  <c r="G904" i="14"/>
  <c r="G903" i="14"/>
  <c r="G902" i="14"/>
  <c r="G901" i="14"/>
  <c r="G900" i="14"/>
  <c r="G899" i="14"/>
  <c r="G898" i="14"/>
  <c r="G897" i="14"/>
  <c r="G896" i="14"/>
  <c r="G895" i="14"/>
  <c r="G920" i="14" s="1"/>
  <c r="G894" i="14"/>
  <c r="G893" i="14"/>
  <c r="G892" i="14"/>
  <c r="G891" i="14"/>
  <c r="G890" i="14"/>
  <c r="G883" i="14"/>
  <c r="G882" i="14"/>
  <c r="G881" i="14"/>
  <c r="G880" i="14"/>
  <c r="G879" i="14"/>
  <c r="G878" i="14"/>
  <c r="G877" i="14"/>
  <c r="G876" i="14"/>
  <c r="G875" i="14"/>
  <c r="G874" i="14"/>
  <c r="G873" i="14"/>
  <c r="G872" i="14"/>
  <c r="G871" i="14"/>
  <c r="G870" i="14"/>
  <c r="G869" i="14"/>
  <c r="G868" i="14"/>
  <c r="G867" i="14"/>
  <c r="G866" i="14"/>
  <c r="G865" i="14"/>
  <c r="G864" i="14"/>
  <c r="G863" i="14"/>
  <c r="G862" i="14"/>
  <c r="G861" i="14"/>
  <c r="G860" i="14"/>
  <c r="G859" i="14"/>
  <c r="G858" i="14"/>
  <c r="G857" i="14"/>
  <c r="G884" i="14" s="1"/>
  <c r="G856" i="14"/>
  <c r="G855" i="14"/>
  <c r="G854" i="14"/>
  <c r="G848" i="14"/>
  <c r="G847" i="14"/>
  <c r="G846" i="14"/>
  <c r="G845" i="14"/>
  <c r="G844" i="14"/>
  <c r="G843" i="14"/>
  <c r="G842" i="14"/>
  <c r="G841" i="14"/>
  <c r="G840" i="14"/>
  <c r="G839" i="14"/>
  <c r="G838" i="14"/>
  <c r="G837" i="14"/>
  <c r="G836" i="14"/>
  <c r="G835" i="14"/>
  <c r="G834" i="14"/>
  <c r="G833" i="14"/>
  <c r="G832" i="14"/>
  <c r="G831" i="14"/>
  <c r="G830" i="14"/>
  <c r="G829" i="14"/>
  <c r="G828" i="14"/>
  <c r="G827" i="14"/>
  <c r="G826" i="14"/>
  <c r="G825" i="14"/>
  <c r="G824" i="14"/>
  <c r="G823" i="14"/>
  <c r="G822" i="14"/>
  <c r="G821" i="14"/>
  <c r="G820" i="14"/>
  <c r="G849" i="14" s="1"/>
  <c r="G819" i="14"/>
  <c r="G813" i="14"/>
  <c r="G812" i="14"/>
  <c r="G811" i="14"/>
  <c r="G810" i="14"/>
  <c r="G809" i="14"/>
  <c r="G808" i="14"/>
  <c r="G807" i="14"/>
  <c r="G806" i="14"/>
  <c r="G805" i="14"/>
  <c r="G804" i="14"/>
  <c r="G803" i="14"/>
  <c r="G802" i="14"/>
  <c r="G801" i="14"/>
  <c r="G800" i="14"/>
  <c r="G799" i="14"/>
  <c r="G798" i="14"/>
  <c r="G797" i="14"/>
  <c r="G796" i="14"/>
  <c r="G795" i="14"/>
  <c r="G794" i="14"/>
  <c r="G793" i="14"/>
  <c r="G792" i="14"/>
  <c r="G791" i="14"/>
  <c r="G790" i="14"/>
  <c r="G789" i="14"/>
  <c r="G788" i="14"/>
  <c r="G787" i="14"/>
  <c r="G786" i="14"/>
  <c r="G785" i="14"/>
  <c r="G784" i="14"/>
  <c r="G778" i="14"/>
  <c r="G777" i="14"/>
  <c r="G776" i="14"/>
  <c r="G775" i="14"/>
  <c r="G774" i="14"/>
  <c r="G773" i="14"/>
  <c r="G772" i="14"/>
  <c r="G771" i="14"/>
  <c r="G770" i="14"/>
  <c r="G769" i="14"/>
  <c r="G768" i="14"/>
  <c r="G767" i="14"/>
  <c r="G766" i="14"/>
  <c r="G765" i="14"/>
  <c r="G764" i="14"/>
  <c r="G763" i="14"/>
  <c r="G762" i="14"/>
  <c r="G761" i="14"/>
  <c r="G760" i="14"/>
  <c r="G759" i="14"/>
  <c r="G758" i="14"/>
  <c r="G757" i="14"/>
  <c r="G756" i="14"/>
  <c r="G755" i="14"/>
  <c r="G754" i="14"/>
  <c r="G779" i="14" s="1"/>
  <c r="G753" i="14"/>
  <c r="G752" i="14"/>
  <c r="G751" i="14"/>
  <c r="G750" i="14"/>
  <c r="G749" i="14"/>
  <c r="G743" i="14"/>
  <c r="G742" i="14"/>
  <c r="G741" i="14"/>
  <c r="G740" i="14"/>
  <c r="G739" i="14"/>
  <c r="G738" i="14"/>
  <c r="G737" i="14"/>
  <c r="G736" i="14"/>
  <c r="G735" i="14"/>
  <c r="G734" i="14"/>
  <c r="G733" i="14"/>
  <c r="G732" i="14"/>
  <c r="G731" i="14"/>
  <c r="G730" i="14"/>
  <c r="G729" i="14"/>
  <c r="G728" i="14"/>
  <c r="G727" i="14"/>
  <c r="G726" i="14"/>
  <c r="G725" i="14"/>
  <c r="G724" i="14"/>
  <c r="G723" i="14"/>
  <c r="G722" i="14"/>
  <c r="G721" i="14"/>
  <c r="G720" i="14"/>
  <c r="G719" i="14"/>
  <c r="G718" i="14"/>
  <c r="G717" i="14"/>
  <c r="G716" i="14"/>
  <c r="G715" i="14"/>
  <c r="G714" i="14"/>
  <c r="G708" i="14"/>
  <c r="G707" i="14"/>
  <c r="G706" i="14"/>
  <c r="G705" i="14"/>
  <c r="G704" i="14"/>
  <c r="G703" i="14"/>
  <c r="G702" i="14"/>
  <c r="G701" i="14"/>
  <c r="G700" i="14"/>
  <c r="G699" i="14"/>
  <c r="G698" i="14"/>
  <c r="G697" i="14"/>
  <c r="G696" i="14"/>
  <c r="G695" i="14"/>
  <c r="G694" i="14"/>
  <c r="G693" i="14"/>
  <c r="G692" i="14"/>
  <c r="G691" i="14"/>
  <c r="G690" i="14"/>
  <c r="G689" i="14"/>
  <c r="G688" i="14"/>
  <c r="G687" i="14"/>
  <c r="G686" i="14"/>
  <c r="G685" i="14"/>
  <c r="G684" i="14"/>
  <c r="G683" i="14"/>
  <c r="G682" i="14"/>
  <c r="G681" i="14"/>
  <c r="G680" i="14"/>
  <c r="G679" i="14"/>
  <c r="G673" i="14"/>
  <c r="G672" i="14"/>
  <c r="G671" i="14"/>
  <c r="G670" i="14"/>
  <c r="G669" i="14"/>
  <c r="G668" i="14"/>
  <c r="G667" i="14"/>
  <c r="G666" i="14"/>
  <c r="G665" i="14"/>
  <c r="G664" i="14"/>
  <c r="G663" i="14"/>
  <c r="G662" i="14"/>
  <c r="G661" i="14"/>
  <c r="G660" i="14"/>
  <c r="G659" i="14"/>
  <c r="G658" i="14"/>
  <c r="G657" i="14"/>
  <c r="G656" i="14"/>
  <c r="G655" i="14"/>
  <c r="G654" i="14"/>
  <c r="G653" i="14"/>
  <c r="G652" i="14"/>
  <c r="G651" i="14"/>
  <c r="G650" i="14"/>
  <c r="G649" i="14"/>
  <c r="G648" i="14"/>
  <c r="G647" i="14"/>
  <c r="G646" i="14"/>
  <c r="G645" i="14"/>
  <c r="G644" i="14"/>
  <c r="G638" i="14"/>
  <c r="G637" i="14"/>
  <c r="G636" i="14"/>
  <c r="G635" i="14"/>
  <c r="G634" i="14"/>
  <c r="G633" i="14"/>
  <c r="G632" i="14"/>
  <c r="G631" i="14"/>
  <c r="G630" i="14"/>
  <c r="G629" i="14"/>
  <c r="G628" i="14"/>
  <c r="G627" i="14"/>
  <c r="G626" i="14"/>
  <c r="G625" i="14"/>
  <c r="G624" i="14"/>
  <c r="G623" i="14"/>
  <c r="G622" i="14"/>
  <c r="G621" i="14"/>
  <c r="G620" i="14"/>
  <c r="G619" i="14"/>
  <c r="G618" i="14"/>
  <c r="G617" i="14"/>
  <c r="G616" i="14"/>
  <c r="G615" i="14"/>
  <c r="G614" i="14"/>
  <c r="G613" i="14"/>
  <c r="G612" i="14"/>
  <c r="G611" i="14"/>
  <c r="G610" i="14"/>
  <c r="G609" i="14"/>
  <c r="G603" i="14"/>
  <c r="G602" i="14"/>
  <c r="G601" i="14"/>
  <c r="G600" i="14"/>
  <c r="G599" i="14"/>
  <c r="G598" i="14"/>
  <c r="G597" i="14"/>
  <c r="G596" i="14"/>
  <c r="G595" i="14"/>
  <c r="G594" i="14"/>
  <c r="G593" i="14"/>
  <c r="G592" i="14"/>
  <c r="G591" i="14"/>
  <c r="G590" i="14"/>
  <c r="G589" i="14"/>
  <c r="G588" i="14"/>
  <c r="G587" i="14"/>
  <c r="G586" i="14"/>
  <c r="G585" i="14"/>
  <c r="G584" i="14"/>
  <c r="G583" i="14"/>
  <c r="G582" i="14"/>
  <c r="G581" i="14"/>
  <c r="G580" i="14"/>
  <c r="G579" i="14"/>
  <c r="G578" i="14"/>
  <c r="G577" i="14"/>
  <c r="G576" i="14"/>
  <c r="G575" i="14"/>
  <c r="G574" i="14"/>
  <c r="G568" i="14"/>
  <c r="G567" i="14"/>
  <c r="G566" i="14"/>
  <c r="G565" i="14"/>
  <c r="G564" i="14"/>
  <c r="G563" i="14"/>
  <c r="G562" i="14"/>
  <c r="G561" i="14"/>
  <c r="G560" i="14"/>
  <c r="G559" i="14"/>
  <c r="G558" i="14"/>
  <c r="G557" i="14"/>
  <c r="G556" i="14"/>
  <c r="G555" i="14"/>
  <c r="G554" i="14"/>
  <c r="G553" i="14"/>
  <c r="G552" i="14"/>
  <c r="G551" i="14"/>
  <c r="G550" i="14"/>
  <c r="G549" i="14"/>
  <c r="G548" i="14"/>
  <c r="G547" i="14"/>
  <c r="G546" i="14"/>
  <c r="G545" i="14"/>
  <c r="G544" i="14"/>
  <c r="G543" i="14"/>
  <c r="G542" i="14"/>
  <c r="G541" i="14"/>
  <c r="G540" i="14"/>
  <c r="G539" i="14"/>
  <c r="G533" i="14"/>
  <c r="G532" i="14"/>
  <c r="G531" i="14"/>
  <c r="G530" i="14"/>
  <c r="G529" i="14"/>
  <c r="G528" i="14"/>
  <c r="G527" i="14"/>
  <c r="G526" i="14"/>
  <c r="G525" i="14"/>
  <c r="G524" i="14"/>
  <c r="G523" i="14"/>
  <c r="G522" i="14"/>
  <c r="G521" i="14"/>
  <c r="G520" i="14"/>
  <c r="G519" i="14"/>
  <c r="G518" i="14"/>
  <c r="G517" i="14"/>
  <c r="G516" i="14"/>
  <c r="G515" i="14"/>
  <c r="G514" i="14"/>
  <c r="G513" i="14"/>
  <c r="G512" i="14"/>
  <c r="G511" i="14"/>
  <c r="G510" i="14"/>
  <c r="G509" i="14"/>
  <c r="G508" i="14"/>
  <c r="G507" i="14"/>
  <c r="G506" i="14"/>
  <c r="G505" i="14"/>
  <c r="G504" i="14"/>
  <c r="G497" i="14"/>
  <c r="G496" i="14"/>
  <c r="G495" i="14"/>
  <c r="G494" i="14"/>
  <c r="G493" i="14"/>
  <c r="G492" i="14"/>
  <c r="G491" i="14"/>
  <c r="G490" i="14"/>
  <c r="G489" i="14"/>
  <c r="G488" i="14"/>
  <c r="G487" i="14"/>
  <c r="G486" i="14"/>
  <c r="G485" i="14"/>
  <c r="G484" i="14"/>
  <c r="G483" i="14"/>
  <c r="G482" i="14"/>
  <c r="G481" i="14"/>
  <c r="G480" i="14"/>
  <c r="G479" i="14"/>
  <c r="G478" i="14"/>
  <c r="G477" i="14"/>
  <c r="G476" i="14"/>
  <c r="G475" i="14"/>
  <c r="G474" i="14"/>
  <c r="G473" i="14"/>
  <c r="G472" i="14"/>
  <c r="G471" i="14"/>
  <c r="G470" i="14"/>
  <c r="G469" i="14"/>
  <c r="G468" i="14"/>
  <c r="G462" i="14"/>
  <c r="G461" i="14"/>
  <c r="G460" i="14"/>
  <c r="G459" i="14"/>
  <c r="G458" i="14"/>
  <c r="G457" i="14"/>
  <c r="G456" i="14"/>
  <c r="G455" i="14"/>
  <c r="G454" i="14"/>
  <c r="G453" i="14"/>
  <c r="G452" i="14"/>
  <c r="G451" i="14"/>
  <c r="G450" i="14"/>
  <c r="G449" i="14"/>
  <c r="G448" i="14"/>
  <c r="G447" i="14"/>
  <c r="G446" i="14"/>
  <c r="G445" i="14"/>
  <c r="G444" i="14"/>
  <c r="G443" i="14"/>
  <c r="G442" i="14"/>
  <c r="G441" i="14"/>
  <c r="G440" i="14"/>
  <c r="G439" i="14"/>
  <c r="G438" i="14"/>
  <c r="G437" i="14"/>
  <c r="G436" i="14"/>
  <c r="G435" i="14"/>
  <c r="G434" i="14"/>
  <c r="G433" i="14"/>
  <c r="G427" i="14"/>
  <c r="G426" i="14"/>
  <c r="G425" i="14"/>
  <c r="G424" i="14"/>
  <c r="G423" i="14"/>
  <c r="G422" i="14"/>
  <c r="G421" i="14"/>
  <c r="G420" i="14"/>
  <c r="G419" i="14"/>
  <c r="G418" i="14"/>
  <c r="G417" i="14"/>
  <c r="G416" i="14"/>
  <c r="G415" i="14"/>
  <c r="G414" i="14"/>
  <c r="G413" i="14"/>
  <c r="G412" i="14"/>
  <c r="G411" i="14"/>
  <c r="G410" i="14"/>
  <c r="G409" i="14"/>
  <c r="G408" i="14"/>
  <c r="G407" i="14"/>
  <c r="G406" i="14"/>
  <c r="G405" i="14"/>
  <c r="G404" i="14"/>
  <c r="G403" i="14"/>
  <c r="G402" i="14"/>
  <c r="G401" i="14"/>
  <c r="G400" i="14"/>
  <c r="G399" i="14"/>
  <c r="G398" i="14"/>
  <c r="G392" i="14"/>
  <c r="G391" i="14"/>
  <c r="G390" i="14"/>
  <c r="G389" i="14"/>
  <c r="G388" i="14"/>
  <c r="G387" i="14"/>
  <c r="G386" i="14"/>
  <c r="G385" i="14"/>
  <c r="G384" i="14"/>
  <c r="G383" i="14"/>
  <c r="G382" i="14"/>
  <c r="G381" i="14"/>
  <c r="G380" i="14"/>
  <c r="G379" i="14"/>
  <c r="G378" i="14"/>
  <c r="G377" i="14"/>
  <c r="G376" i="14"/>
  <c r="G375" i="14"/>
  <c r="G374" i="14"/>
  <c r="G373" i="14"/>
  <c r="G372" i="14"/>
  <c r="G371" i="14"/>
  <c r="G370" i="14"/>
  <c r="G369" i="14"/>
  <c r="G368" i="14"/>
  <c r="G367" i="14"/>
  <c r="G366" i="14"/>
  <c r="G365" i="14"/>
  <c r="G364" i="14"/>
  <c r="G363" i="14"/>
  <c r="G357" i="14"/>
  <c r="G356" i="14"/>
  <c r="G355" i="14"/>
  <c r="G354" i="14"/>
  <c r="G353" i="14"/>
  <c r="G352" i="14"/>
  <c r="G351" i="14"/>
  <c r="G350" i="14"/>
  <c r="G349" i="14"/>
  <c r="G348" i="14"/>
  <c r="G347" i="14"/>
  <c r="G346" i="14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48" i="14"/>
  <c r="G9" i="14"/>
  <c r="K1094" i="14"/>
  <c r="K1093" i="14"/>
  <c r="K1092" i="14"/>
  <c r="K1091" i="14"/>
  <c r="K1090" i="14"/>
  <c r="K1089" i="14"/>
  <c r="K1088" i="14"/>
  <c r="K1087" i="14"/>
  <c r="K1086" i="14"/>
  <c r="K1085" i="14"/>
  <c r="K1084" i="14"/>
  <c r="K1083" i="14"/>
  <c r="K1082" i="14"/>
  <c r="K1081" i="14"/>
  <c r="K1080" i="14"/>
  <c r="K1079" i="14"/>
  <c r="K1078" i="14"/>
  <c r="K1077" i="14"/>
  <c r="K1076" i="14"/>
  <c r="K1075" i="14"/>
  <c r="K1074" i="14"/>
  <c r="K1073" i="14"/>
  <c r="K1072" i="14"/>
  <c r="K1071" i="14"/>
  <c r="K1070" i="14"/>
  <c r="K1069" i="14"/>
  <c r="K1068" i="14"/>
  <c r="K1067" i="14"/>
  <c r="K1066" i="14"/>
  <c r="K1065" i="14"/>
  <c r="K1059" i="14"/>
  <c r="K1058" i="14"/>
  <c r="K1057" i="14"/>
  <c r="K1056" i="14"/>
  <c r="K1055" i="14"/>
  <c r="K1054" i="14"/>
  <c r="K1053" i="14"/>
  <c r="K1052" i="14"/>
  <c r="K1051" i="14"/>
  <c r="K1050" i="14"/>
  <c r="K1049" i="14"/>
  <c r="K1048" i="14"/>
  <c r="K1047" i="14"/>
  <c r="K1046" i="14"/>
  <c r="K1045" i="14"/>
  <c r="K1044" i="14"/>
  <c r="K1043" i="14"/>
  <c r="K1042" i="14"/>
  <c r="K1041" i="14"/>
  <c r="K1040" i="14"/>
  <c r="K1039" i="14"/>
  <c r="K1038" i="14"/>
  <c r="K1037" i="14"/>
  <c r="K1036" i="14"/>
  <c r="K1035" i="14"/>
  <c r="K1034" i="14"/>
  <c r="K1033" i="14"/>
  <c r="K1032" i="14"/>
  <c r="K1031" i="14"/>
  <c r="K1030" i="14"/>
  <c r="K1024" i="14"/>
  <c r="K1023" i="14"/>
  <c r="K1022" i="14"/>
  <c r="K1021" i="14"/>
  <c r="K1020" i="14"/>
  <c r="K1019" i="14"/>
  <c r="K1018" i="14"/>
  <c r="K1017" i="14"/>
  <c r="K1016" i="14"/>
  <c r="K1015" i="14"/>
  <c r="K1014" i="14"/>
  <c r="K1013" i="14"/>
  <c r="K1012" i="14"/>
  <c r="K1011" i="14"/>
  <c r="K1010" i="14"/>
  <c r="K1009" i="14"/>
  <c r="K1008" i="14"/>
  <c r="K1007" i="14"/>
  <c r="K1006" i="14"/>
  <c r="K1005" i="14"/>
  <c r="K1004" i="14"/>
  <c r="K1003" i="14"/>
  <c r="K1002" i="14"/>
  <c r="K1001" i="14"/>
  <c r="K1000" i="14"/>
  <c r="K999" i="14"/>
  <c r="K998" i="14"/>
  <c r="K997" i="14"/>
  <c r="K996" i="14"/>
  <c r="K995" i="14"/>
  <c r="K989" i="14"/>
  <c r="K988" i="14"/>
  <c r="K987" i="14"/>
  <c r="K986" i="14"/>
  <c r="K985" i="14"/>
  <c r="K984" i="14"/>
  <c r="K983" i="14"/>
  <c r="K982" i="14"/>
  <c r="K981" i="14"/>
  <c r="K980" i="14"/>
  <c r="K979" i="14"/>
  <c r="K978" i="14"/>
  <c r="K977" i="14"/>
  <c r="K976" i="14"/>
  <c r="K975" i="14"/>
  <c r="K974" i="14"/>
  <c r="K973" i="14"/>
  <c r="K972" i="14"/>
  <c r="K971" i="14"/>
  <c r="K970" i="14"/>
  <c r="K969" i="14"/>
  <c r="K968" i="14"/>
  <c r="K967" i="14"/>
  <c r="K966" i="14"/>
  <c r="K965" i="14"/>
  <c r="K964" i="14"/>
  <c r="K963" i="14"/>
  <c r="K962" i="14"/>
  <c r="K961" i="14"/>
  <c r="K960" i="14"/>
  <c r="K954" i="14"/>
  <c r="K953" i="14"/>
  <c r="K952" i="14"/>
  <c r="K951" i="14"/>
  <c r="K950" i="14"/>
  <c r="K949" i="14"/>
  <c r="K948" i="14"/>
  <c r="K947" i="14"/>
  <c r="K946" i="14"/>
  <c r="K945" i="14"/>
  <c r="K944" i="14"/>
  <c r="K943" i="14"/>
  <c r="K942" i="14"/>
  <c r="K941" i="14"/>
  <c r="K940" i="14"/>
  <c r="K939" i="14"/>
  <c r="K938" i="14"/>
  <c r="K937" i="14"/>
  <c r="K936" i="14"/>
  <c r="K935" i="14"/>
  <c r="K934" i="14"/>
  <c r="K933" i="14"/>
  <c r="K932" i="14"/>
  <c r="K931" i="14"/>
  <c r="K930" i="14"/>
  <c r="K929" i="14"/>
  <c r="K928" i="14"/>
  <c r="K927" i="14"/>
  <c r="K926" i="14"/>
  <c r="K925" i="14"/>
  <c r="K919" i="14"/>
  <c r="K918" i="14"/>
  <c r="K917" i="14"/>
  <c r="K916" i="14"/>
  <c r="K915" i="14"/>
  <c r="K914" i="14"/>
  <c r="K913" i="14"/>
  <c r="K912" i="14"/>
  <c r="K911" i="14"/>
  <c r="K910" i="14"/>
  <c r="K909" i="14"/>
  <c r="K908" i="14"/>
  <c r="K907" i="14"/>
  <c r="K906" i="14"/>
  <c r="K905" i="14"/>
  <c r="K904" i="14"/>
  <c r="K903" i="14"/>
  <c r="K902" i="14"/>
  <c r="K901" i="14"/>
  <c r="K900" i="14"/>
  <c r="K899" i="14"/>
  <c r="K898" i="14"/>
  <c r="K897" i="14"/>
  <c r="K896" i="14"/>
  <c r="K895" i="14"/>
  <c r="K894" i="14"/>
  <c r="K893" i="14"/>
  <c r="K892" i="14"/>
  <c r="K891" i="14"/>
  <c r="K890" i="14"/>
  <c r="K883" i="14"/>
  <c r="K882" i="14"/>
  <c r="K881" i="14"/>
  <c r="K880" i="14"/>
  <c r="K879" i="14"/>
  <c r="K878" i="14"/>
  <c r="K877" i="14"/>
  <c r="K876" i="14"/>
  <c r="K875" i="14"/>
  <c r="K874" i="14"/>
  <c r="K873" i="14"/>
  <c r="K872" i="14"/>
  <c r="K871" i="14"/>
  <c r="K870" i="14"/>
  <c r="K869" i="14"/>
  <c r="K868" i="14"/>
  <c r="K867" i="14"/>
  <c r="K866" i="14"/>
  <c r="K865" i="14"/>
  <c r="K864" i="14"/>
  <c r="K863" i="14"/>
  <c r="K862" i="14"/>
  <c r="K861" i="14"/>
  <c r="K860" i="14"/>
  <c r="K859" i="14"/>
  <c r="K858" i="14"/>
  <c r="K857" i="14"/>
  <c r="K856" i="14"/>
  <c r="K855" i="14"/>
  <c r="K854" i="14"/>
  <c r="K848" i="14"/>
  <c r="K847" i="14"/>
  <c r="K846" i="14"/>
  <c r="K845" i="14"/>
  <c r="K844" i="14"/>
  <c r="K843" i="14"/>
  <c r="K842" i="14"/>
  <c r="K841" i="14"/>
  <c r="K840" i="14"/>
  <c r="K839" i="14"/>
  <c r="K838" i="14"/>
  <c r="K837" i="14"/>
  <c r="K836" i="14"/>
  <c r="K835" i="14"/>
  <c r="K834" i="14"/>
  <c r="K833" i="14"/>
  <c r="K832" i="14"/>
  <c r="K831" i="14"/>
  <c r="K830" i="14"/>
  <c r="K829" i="14"/>
  <c r="K828" i="14"/>
  <c r="K827" i="14"/>
  <c r="K826" i="14"/>
  <c r="K825" i="14"/>
  <c r="K824" i="14"/>
  <c r="K823" i="14"/>
  <c r="K822" i="14"/>
  <c r="K821" i="14"/>
  <c r="K820" i="14"/>
  <c r="K819" i="14"/>
  <c r="K813" i="14"/>
  <c r="K812" i="14"/>
  <c r="K811" i="14"/>
  <c r="K810" i="14"/>
  <c r="K809" i="14"/>
  <c r="K808" i="14"/>
  <c r="K807" i="14"/>
  <c r="K806" i="14"/>
  <c r="K805" i="14"/>
  <c r="K804" i="14"/>
  <c r="K803" i="14"/>
  <c r="K802" i="14"/>
  <c r="K801" i="14"/>
  <c r="K800" i="14"/>
  <c r="K799" i="14"/>
  <c r="K798" i="14"/>
  <c r="K797" i="14"/>
  <c r="K796" i="14"/>
  <c r="K795" i="14"/>
  <c r="K794" i="14"/>
  <c r="K793" i="14"/>
  <c r="K792" i="14"/>
  <c r="K791" i="14"/>
  <c r="K790" i="14"/>
  <c r="K789" i="14"/>
  <c r="K788" i="14"/>
  <c r="K787" i="14"/>
  <c r="K786" i="14"/>
  <c r="K785" i="14"/>
  <c r="K784" i="14"/>
  <c r="K778" i="14"/>
  <c r="K777" i="14"/>
  <c r="K776" i="14"/>
  <c r="K775" i="14"/>
  <c r="K774" i="14"/>
  <c r="K773" i="14"/>
  <c r="K772" i="14"/>
  <c r="K771" i="14"/>
  <c r="K770" i="14"/>
  <c r="K769" i="14"/>
  <c r="K768" i="14"/>
  <c r="K767" i="14"/>
  <c r="K766" i="14"/>
  <c r="K765" i="14"/>
  <c r="K764" i="14"/>
  <c r="K763" i="14"/>
  <c r="K762" i="14"/>
  <c r="K761" i="14"/>
  <c r="K760" i="14"/>
  <c r="K759" i="14"/>
  <c r="K758" i="14"/>
  <c r="K757" i="14"/>
  <c r="K756" i="14"/>
  <c r="K755" i="14"/>
  <c r="K754" i="14"/>
  <c r="K753" i="14"/>
  <c r="K752" i="14"/>
  <c r="K751" i="14"/>
  <c r="K750" i="14"/>
  <c r="K749" i="14"/>
  <c r="K743" i="14"/>
  <c r="K742" i="14"/>
  <c r="K741" i="14"/>
  <c r="K740" i="14"/>
  <c r="K739" i="14"/>
  <c r="K738" i="14"/>
  <c r="K737" i="14"/>
  <c r="K736" i="14"/>
  <c r="K735" i="14"/>
  <c r="K734" i="14"/>
  <c r="K733" i="14"/>
  <c r="K732" i="14"/>
  <c r="K731" i="14"/>
  <c r="K730" i="14"/>
  <c r="K729" i="14"/>
  <c r="K728" i="14"/>
  <c r="K727" i="14"/>
  <c r="K726" i="14"/>
  <c r="K725" i="14"/>
  <c r="K724" i="14"/>
  <c r="K723" i="14"/>
  <c r="K722" i="14"/>
  <c r="K721" i="14"/>
  <c r="K720" i="14"/>
  <c r="K719" i="14"/>
  <c r="K718" i="14"/>
  <c r="K717" i="14"/>
  <c r="K716" i="14"/>
  <c r="K715" i="14"/>
  <c r="K714" i="14"/>
  <c r="K708" i="14"/>
  <c r="K707" i="14"/>
  <c r="K706" i="14"/>
  <c r="K705" i="14"/>
  <c r="K704" i="14"/>
  <c r="K703" i="14"/>
  <c r="K702" i="14"/>
  <c r="K701" i="14"/>
  <c r="K700" i="14"/>
  <c r="K699" i="14"/>
  <c r="K698" i="14"/>
  <c r="K697" i="14"/>
  <c r="K696" i="14"/>
  <c r="K695" i="14"/>
  <c r="K694" i="14"/>
  <c r="K693" i="14"/>
  <c r="K692" i="14"/>
  <c r="K691" i="14"/>
  <c r="K690" i="14"/>
  <c r="K689" i="14"/>
  <c r="K688" i="14"/>
  <c r="K687" i="14"/>
  <c r="K686" i="14"/>
  <c r="K685" i="14"/>
  <c r="K684" i="14"/>
  <c r="K683" i="14"/>
  <c r="K682" i="14"/>
  <c r="K681" i="14"/>
  <c r="K680" i="14"/>
  <c r="K679" i="14"/>
  <c r="K673" i="14"/>
  <c r="K672" i="14"/>
  <c r="K671" i="14"/>
  <c r="K670" i="14"/>
  <c r="K669" i="14"/>
  <c r="K668" i="14"/>
  <c r="K667" i="14"/>
  <c r="K666" i="14"/>
  <c r="K665" i="14"/>
  <c r="K664" i="14"/>
  <c r="K663" i="14"/>
  <c r="K662" i="14"/>
  <c r="K661" i="14"/>
  <c r="K660" i="14"/>
  <c r="K659" i="14"/>
  <c r="K658" i="14"/>
  <c r="K657" i="14"/>
  <c r="K656" i="14"/>
  <c r="K655" i="14"/>
  <c r="K654" i="14"/>
  <c r="K653" i="14"/>
  <c r="K652" i="14"/>
  <c r="K651" i="14"/>
  <c r="K650" i="14"/>
  <c r="K649" i="14"/>
  <c r="K648" i="14"/>
  <c r="K647" i="14"/>
  <c r="K646" i="14"/>
  <c r="K645" i="14"/>
  <c r="K644" i="14"/>
  <c r="K638" i="14"/>
  <c r="K637" i="14"/>
  <c r="K636" i="14"/>
  <c r="K635" i="14"/>
  <c r="K634" i="14"/>
  <c r="K633" i="14"/>
  <c r="K632" i="14"/>
  <c r="K631" i="14"/>
  <c r="K630" i="14"/>
  <c r="K629" i="14"/>
  <c r="K628" i="14"/>
  <c r="K627" i="14"/>
  <c r="K626" i="14"/>
  <c r="K625" i="14"/>
  <c r="K624" i="14"/>
  <c r="K623" i="14"/>
  <c r="K622" i="14"/>
  <c r="K621" i="14"/>
  <c r="K620" i="14"/>
  <c r="K619" i="14"/>
  <c r="K618" i="14"/>
  <c r="K617" i="14"/>
  <c r="K616" i="14"/>
  <c r="K615" i="14"/>
  <c r="K614" i="14"/>
  <c r="K613" i="14"/>
  <c r="K612" i="14"/>
  <c r="K611" i="14"/>
  <c r="K610" i="14"/>
  <c r="K609" i="14"/>
  <c r="K603" i="14"/>
  <c r="K602" i="14"/>
  <c r="K601" i="14"/>
  <c r="K600" i="14"/>
  <c r="K599" i="14"/>
  <c r="K598" i="14"/>
  <c r="K597" i="14"/>
  <c r="K596" i="14"/>
  <c r="K595" i="14"/>
  <c r="K594" i="14"/>
  <c r="K593" i="14"/>
  <c r="K592" i="14"/>
  <c r="K591" i="14"/>
  <c r="K590" i="14"/>
  <c r="K589" i="14"/>
  <c r="K588" i="14"/>
  <c r="K587" i="14"/>
  <c r="K586" i="14"/>
  <c r="K585" i="14"/>
  <c r="K584" i="14"/>
  <c r="K583" i="14"/>
  <c r="K582" i="14"/>
  <c r="K581" i="14"/>
  <c r="K580" i="14"/>
  <c r="K579" i="14"/>
  <c r="K578" i="14"/>
  <c r="K577" i="14"/>
  <c r="K576" i="14"/>
  <c r="K575" i="14"/>
  <c r="K574" i="14"/>
  <c r="K568" i="14"/>
  <c r="K567" i="14"/>
  <c r="K566" i="14"/>
  <c r="K565" i="14"/>
  <c r="K564" i="14"/>
  <c r="K563" i="14"/>
  <c r="K562" i="14"/>
  <c r="K561" i="14"/>
  <c r="K560" i="14"/>
  <c r="K559" i="14"/>
  <c r="K558" i="14"/>
  <c r="K557" i="14"/>
  <c r="K556" i="14"/>
  <c r="K555" i="14"/>
  <c r="K554" i="14"/>
  <c r="K553" i="14"/>
  <c r="K552" i="14"/>
  <c r="K551" i="14"/>
  <c r="K550" i="14"/>
  <c r="K549" i="14"/>
  <c r="K548" i="14"/>
  <c r="K547" i="14"/>
  <c r="K546" i="14"/>
  <c r="K545" i="14"/>
  <c r="K544" i="14"/>
  <c r="K543" i="14"/>
  <c r="K542" i="14"/>
  <c r="K541" i="14"/>
  <c r="K540" i="14"/>
  <c r="K539" i="14"/>
  <c r="K533" i="14"/>
  <c r="K532" i="14"/>
  <c r="K531" i="14"/>
  <c r="K530" i="14"/>
  <c r="K529" i="14"/>
  <c r="K528" i="14"/>
  <c r="K527" i="14"/>
  <c r="K526" i="14"/>
  <c r="K525" i="14"/>
  <c r="K524" i="14"/>
  <c r="K523" i="14"/>
  <c r="K522" i="14"/>
  <c r="K521" i="14"/>
  <c r="K520" i="14"/>
  <c r="K519" i="14"/>
  <c r="K518" i="14"/>
  <c r="K517" i="14"/>
  <c r="K516" i="14"/>
  <c r="K515" i="14"/>
  <c r="K514" i="14"/>
  <c r="K513" i="14"/>
  <c r="K512" i="14"/>
  <c r="K511" i="14"/>
  <c r="K510" i="14"/>
  <c r="K509" i="14"/>
  <c r="K508" i="14"/>
  <c r="K507" i="14"/>
  <c r="K506" i="14"/>
  <c r="K505" i="14"/>
  <c r="K504" i="14"/>
  <c r="K497" i="14"/>
  <c r="K496" i="14"/>
  <c r="K495" i="14"/>
  <c r="K494" i="14"/>
  <c r="K493" i="14"/>
  <c r="K492" i="14"/>
  <c r="K491" i="14"/>
  <c r="K490" i="14"/>
  <c r="K489" i="14"/>
  <c r="K488" i="14"/>
  <c r="K487" i="14"/>
  <c r="K486" i="14"/>
  <c r="K485" i="14"/>
  <c r="K484" i="14"/>
  <c r="K483" i="14"/>
  <c r="K482" i="14"/>
  <c r="K481" i="14"/>
  <c r="K480" i="14"/>
  <c r="K479" i="14"/>
  <c r="K478" i="14"/>
  <c r="K477" i="14"/>
  <c r="K476" i="14"/>
  <c r="K475" i="14"/>
  <c r="K474" i="14"/>
  <c r="K473" i="14"/>
  <c r="K472" i="14"/>
  <c r="K471" i="14"/>
  <c r="K470" i="14"/>
  <c r="K469" i="14"/>
  <c r="K468" i="14"/>
  <c r="K462" i="14"/>
  <c r="K461" i="14"/>
  <c r="K460" i="14"/>
  <c r="K459" i="14"/>
  <c r="K458" i="14"/>
  <c r="K457" i="14"/>
  <c r="K456" i="14"/>
  <c r="K455" i="14"/>
  <c r="K454" i="14"/>
  <c r="K453" i="14"/>
  <c r="K452" i="14"/>
  <c r="K451" i="14"/>
  <c r="K450" i="14"/>
  <c r="K449" i="14"/>
  <c r="K448" i="14"/>
  <c r="K447" i="14"/>
  <c r="K446" i="14"/>
  <c r="K445" i="14"/>
  <c r="K444" i="14"/>
  <c r="K443" i="14"/>
  <c r="K442" i="14"/>
  <c r="K441" i="14"/>
  <c r="K440" i="14"/>
  <c r="K439" i="14"/>
  <c r="K438" i="14"/>
  <c r="K437" i="14"/>
  <c r="K436" i="14"/>
  <c r="K435" i="14"/>
  <c r="K434" i="14"/>
  <c r="K433" i="14"/>
  <c r="K427" i="14"/>
  <c r="K426" i="14"/>
  <c r="K425" i="14"/>
  <c r="K424" i="14"/>
  <c r="K423" i="14"/>
  <c r="K422" i="14"/>
  <c r="K421" i="14"/>
  <c r="K420" i="14"/>
  <c r="K419" i="14"/>
  <c r="K418" i="14"/>
  <c r="K417" i="14"/>
  <c r="K416" i="14"/>
  <c r="K415" i="14"/>
  <c r="K414" i="14"/>
  <c r="K413" i="14"/>
  <c r="K412" i="14"/>
  <c r="K411" i="14"/>
  <c r="K410" i="14"/>
  <c r="K409" i="14"/>
  <c r="K408" i="14"/>
  <c r="K407" i="14"/>
  <c r="K406" i="14"/>
  <c r="K405" i="14"/>
  <c r="K404" i="14"/>
  <c r="K403" i="14"/>
  <c r="K402" i="14"/>
  <c r="K401" i="14"/>
  <c r="K400" i="14"/>
  <c r="K399" i="14"/>
  <c r="K398" i="14"/>
  <c r="K392" i="14"/>
  <c r="K391" i="14"/>
  <c r="K390" i="14"/>
  <c r="K389" i="14"/>
  <c r="K388" i="14"/>
  <c r="K387" i="14"/>
  <c r="K386" i="14"/>
  <c r="K385" i="14"/>
  <c r="K384" i="14"/>
  <c r="K383" i="14"/>
  <c r="K382" i="14"/>
  <c r="K381" i="14"/>
  <c r="K380" i="14"/>
  <c r="K379" i="14"/>
  <c r="K378" i="14"/>
  <c r="K377" i="14"/>
  <c r="K376" i="14"/>
  <c r="K375" i="14"/>
  <c r="K374" i="14"/>
  <c r="K373" i="14"/>
  <c r="K372" i="14"/>
  <c r="K371" i="14"/>
  <c r="K370" i="14"/>
  <c r="K369" i="14"/>
  <c r="K368" i="14"/>
  <c r="K367" i="14"/>
  <c r="K366" i="14"/>
  <c r="K365" i="14"/>
  <c r="K364" i="14"/>
  <c r="K363" i="14"/>
  <c r="K357" i="14"/>
  <c r="K356" i="14"/>
  <c r="K355" i="14"/>
  <c r="K354" i="14"/>
  <c r="K353" i="14"/>
  <c r="K352" i="14"/>
  <c r="K351" i="14"/>
  <c r="K350" i="14"/>
  <c r="K349" i="14"/>
  <c r="K348" i="14"/>
  <c r="K347" i="14"/>
  <c r="K346" i="14"/>
  <c r="K345" i="14"/>
  <c r="K344" i="14"/>
  <c r="K343" i="14"/>
  <c r="K342" i="14"/>
  <c r="K341" i="14"/>
  <c r="K340" i="14"/>
  <c r="K339" i="14"/>
  <c r="K338" i="14"/>
  <c r="K337" i="14"/>
  <c r="K336" i="14"/>
  <c r="K335" i="14"/>
  <c r="K334" i="14"/>
  <c r="K333" i="14"/>
  <c r="K332" i="14"/>
  <c r="K331" i="14"/>
  <c r="K330" i="14"/>
  <c r="K329" i="14"/>
  <c r="K328" i="14"/>
  <c r="K322" i="14"/>
  <c r="K321" i="14"/>
  <c r="K320" i="14"/>
  <c r="K319" i="14"/>
  <c r="K318" i="14"/>
  <c r="K317" i="14"/>
  <c r="K316" i="14"/>
  <c r="K315" i="14"/>
  <c r="K314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8" i="14"/>
  <c r="K297" i="14"/>
  <c r="K296" i="14"/>
  <c r="K295" i="14"/>
  <c r="K294" i="14"/>
  <c r="K293" i="14"/>
  <c r="K287" i="14"/>
  <c r="K286" i="14"/>
  <c r="K285" i="14"/>
  <c r="K284" i="14"/>
  <c r="K283" i="14"/>
  <c r="K282" i="14"/>
  <c r="K281" i="14"/>
  <c r="K280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7" i="14"/>
  <c r="K266" i="14"/>
  <c r="K265" i="14"/>
  <c r="K264" i="14"/>
  <c r="K263" i="14"/>
  <c r="K262" i="14"/>
  <c r="K261" i="14"/>
  <c r="K260" i="14"/>
  <c r="K259" i="14"/>
  <c r="K258" i="14"/>
  <c r="K252" i="14"/>
  <c r="K251" i="14"/>
  <c r="K250" i="14"/>
  <c r="K249" i="14"/>
  <c r="K248" i="14"/>
  <c r="K247" i="14"/>
  <c r="K246" i="14"/>
  <c r="K245" i="14"/>
  <c r="K244" i="14"/>
  <c r="K243" i="14"/>
  <c r="K242" i="14"/>
  <c r="K241" i="14"/>
  <c r="K240" i="14"/>
  <c r="K239" i="14"/>
  <c r="K238" i="14"/>
  <c r="K237" i="14"/>
  <c r="K236" i="14"/>
  <c r="K235" i="14"/>
  <c r="K234" i="14"/>
  <c r="K233" i="14"/>
  <c r="K232" i="14"/>
  <c r="K231" i="14"/>
  <c r="K230" i="14"/>
  <c r="K229" i="14"/>
  <c r="K228" i="14"/>
  <c r="K227" i="14"/>
  <c r="K226" i="14"/>
  <c r="K225" i="14"/>
  <c r="K224" i="14"/>
  <c r="K223" i="14"/>
  <c r="K217" i="14"/>
  <c r="K216" i="14"/>
  <c r="K215" i="14"/>
  <c r="K214" i="14"/>
  <c r="K213" i="14"/>
  <c r="K212" i="14"/>
  <c r="K211" i="14"/>
  <c r="K210" i="14"/>
  <c r="K209" i="14"/>
  <c r="K208" i="14"/>
  <c r="K207" i="14"/>
  <c r="K206" i="14"/>
  <c r="K205" i="14"/>
  <c r="K204" i="14"/>
  <c r="K203" i="14"/>
  <c r="K202" i="14"/>
  <c r="K201" i="14"/>
  <c r="K200" i="14"/>
  <c r="K199" i="14"/>
  <c r="K198" i="14"/>
  <c r="K197" i="14"/>
  <c r="K196" i="14"/>
  <c r="K195" i="14"/>
  <c r="K194" i="14"/>
  <c r="K193" i="14"/>
  <c r="K192" i="14"/>
  <c r="K191" i="14"/>
  <c r="K190" i="14"/>
  <c r="K189" i="14"/>
  <c r="K188" i="14"/>
  <c r="K182" i="14"/>
  <c r="K181" i="14"/>
  <c r="K180" i="14"/>
  <c r="K179" i="14"/>
  <c r="K178" i="14"/>
  <c r="K177" i="14"/>
  <c r="K176" i="14"/>
  <c r="K175" i="14"/>
  <c r="K174" i="14"/>
  <c r="K173" i="14"/>
  <c r="K172" i="14"/>
  <c r="K171" i="14"/>
  <c r="K170" i="14"/>
  <c r="K169" i="14"/>
  <c r="K168" i="14"/>
  <c r="K167" i="14"/>
  <c r="K166" i="14"/>
  <c r="K165" i="14"/>
  <c r="K164" i="14"/>
  <c r="K163" i="14"/>
  <c r="K162" i="14"/>
  <c r="K161" i="14"/>
  <c r="K160" i="14"/>
  <c r="K159" i="14"/>
  <c r="K158" i="14"/>
  <c r="K157" i="14"/>
  <c r="K156" i="14"/>
  <c r="K155" i="14"/>
  <c r="K154" i="14"/>
  <c r="K153" i="14"/>
  <c r="K147" i="14"/>
  <c r="K146" i="14"/>
  <c r="K145" i="14"/>
  <c r="K144" i="14"/>
  <c r="K143" i="14"/>
  <c r="K142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9" i="14"/>
  <c r="K128" i="14"/>
  <c r="K127" i="14"/>
  <c r="K126" i="14"/>
  <c r="K125" i="14"/>
  <c r="K124" i="14"/>
  <c r="K123" i="14"/>
  <c r="K122" i="14"/>
  <c r="K121" i="14"/>
  <c r="K120" i="14"/>
  <c r="K119" i="14"/>
  <c r="K118" i="14"/>
  <c r="K112" i="14"/>
  <c r="K111" i="14"/>
  <c r="K110" i="14"/>
  <c r="K109" i="14"/>
  <c r="K108" i="14"/>
  <c r="K107" i="14"/>
  <c r="K106" i="14"/>
  <c r="K105" i="14"/>
  <c r="K104" i="14"/>
  <c r="K103" i="14"/>
  <c r="K102" i="14"/>
  <c r="K101" i="14"/>
  <c r="K100" i="14"/>
  <c r="K99" i="14"/>
  <c r="K98" i="14"/>
  <c r="K97" i="14"/>
  <c r="K96" i="14"/>
  <c r="K95" i="14"/>
  <c r="K94" i="14"/>
  <c r="K93" i="14"/>
  <c r="K92" i="14"/>
  <c r="K91" i="14"/>
  <c r="K90" i="14"/>
  <c r="K89" i="14"/>
  <c r="K88" i="14"/>
  <c r="K87" i="14"/>
  <c r="K86" i="14"/>
  <c r="K85" i="14"/>
  <c r="K84" i="14"/>
  <c r="K83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9" i="14"/>
  <c r="G814" i="14" l="1"/>
  <c r="G955" i="14"/>
  <c r="G674" i="14"/>
  <c r="G709" i="14"/>
  <c r="G1060" i="14"/>
  <c r="G744" i="14"/>
  <c r="G1025" i="14"/>
  <c r="G1095" i="14"/>
  <c r="G990" i="14"/>
  <c r="E1066" i="14" l="1"/>
  <c r="J1066" i="14" s="1"/>
  <c r="E1067" i="14"/>
  <c r="J1067" i="14" s="1"/>
  <c r="E1068" i="14"/>
  <c r="J1068" i="14" s="1"/>
  <c r="E1069" i="14"/>
  <c r="J1069" i="14" s="1"/>
  <c r="E1070" i="14"/>
  <c r="J1070" i="14" s="1"/>
  <c r="E1071" i="14"/>
  <c r="J1071" i="14" s="1"/>
  <c r="E1072" i="14"/>
  <c r="J1072" i="14" s="1"/>
  <c r="E1073" i="14"/>
  <c r="J1073" i="14" s="1"/>
  <c r="E1074" i="14"/>
  <c r="J1074" i="14" s="1"/>
  <c r="E1075" i="14"/>
  <c r="J1075" i="14" s="1"/>
  <c r="E1076" i="14"/>
  <c r="J1076" i="14" s="1"/>
  <c r="E1077" i="14"/>
  <c r="J1077" i="14" s="1"/>
  <c r="E1078" i="14"/>
  <c r="J1078" i="14" s="1"/>
  <c r="E1079" i="14"/>
  <c r="J1079" i="14" s="1"/>
  <c r="E1080" i="14"/>
  <c r="J1080" i="14" s="1"/>
  <c r="E1081" i="14"/>
  <c r="J1081" i="14" s="1"/>
  <c r="E1082" i="14"/>
  <c r="J1082" i="14" s="1"/>
  <c r="E1083" i="14"/>
  <c r="J1083" i="14" s="1"/>
  <c r="E1084" i="14"/>
  <c r="J1084" i="14" s="1"/>
  <c r="E1085" i="14"/>
  <c r="J1085" i="14" s="1"/>
  <c r="E1086" i="14"/>
  <c r="J1086" i="14" s="1"/>
  <c r="E1087" i="14"/>
  <c r="J1087" i="14" s="1"/>
  <c r="E1088" i="14"/>
  <c r="J1088" i="14" s="1"/>
  <c r="E1089" i="14"/>
  <c r="J1089" i="14" s="1"/>
  <c r="E1090" i="14"/>
  <c r="J1090" i="14" s="1"/>
  <c r="E1091" i="14"/>
  <c r="J1091" i="14" s="1"/>
  <c r="E1092" i="14"/>
  <c r="J1092" i="14" s="1"/>
  <c r="E1093" i="14"/>
  <c r="J1093" i="14" s="1"/>
  <c r="E1094" i="14"/>
  <c r="J1094" i="14" s="1"/>
  <c r="E1065" i="14"/>
  <c r="J1065" i="14" s="1"/>
  <c r="E1031" i="14"/>
  <c r="J1031" i="14" s="1"/>
  <c r="E1032" i="14"/>
  <c r="J1032" i="14" s="1"/>
  <c r="E1033" i="14"/>
  <c r="J1033" i="14" s="1"/>
  <c r="E1034" i="14"/>
  <c r="J1034" i="14" s="1"/>
  <c r="E1035" i="14"/>
  <c r="J1035" i="14" s="1"/>
  <c r="E1036" i="14"/>
  <c r="J1036" i="14" s="1"/>
  <c r="E1037" i="14"/>
  <c r="J1037" i="14" s="1"/>
  <c r="E1038" i="14"/>
  <c r="J1038" i="14" s="1"/>
  <c r="E1039" i="14"/>
  <c r="J1039" i="14" s="1"/>
  <c r="E1040" i="14"/>
  <c r="J1040" i="14" s="1"/>
  <c r="E1041" i="14"/>
  <c r="J1041" i="14" s="1"/>
  <c r="E1042" i="14"/>
  <c r="J1042" i="14" s="1"/>
  <c r="E1043" i="14"/>
  <c r="J1043" i="14" s="1"/>
  <c r="E1044" i="14"/>
  <c r="J1044" i="14" s="1"/>
  <c r="E1045" i="14"/>
  <c r="J1045" i="14" s="1"/>
  <c r="E1046" i="14"/>
  <c r="J1046" i="14" s="1"/>
  <c r="E1047" i="14"/>
  <c r="J1047" i="14" s="1"/>
  <c r="E1048" i="14"/>
  <c r="J1048" i="14" s="1"/>
  <c r="E1049" i="14"/>
  <c r="J1049" i="14" s="1"/>
  <c r="E1050" i="14"/>
  <c r="J1050" i="14" s="1"/>
  <c r="E1051" i="14"/>
  <c r="J1051" i="14" s="1"/>
  <c r="E1052" i="14"/>
  <c r="J1052" i="14" s="1"/>
  <c r="E1053" i="14"/>
  <c r="J1053" i="14" s="1"/>
  <c r="E1054" i="14"/>
  <c r="J1054" i="14" s="1"/>
  <c r="E1055" i="14"/>
  <c r="J1055" i="14" s="1"/>
  <c r="E1056" i="14"/>
  <c r="J1056" i="14" s="1"/>
  <c r="E1057" i="14"/>
  <c r="J1057" i="14" s="1"/>
  <c r="E1058" i="14"/>
  <c r="J1058" i="14" s="1"/>
  <c r="E1059" i="14"/>
  <c r="J1059" i="14" s="1"/>
  <c r="E1030" i="14"/>
  <c r="J1030" i="14" s="1"/>
  <c r="E996" i="14"/>
  <c r="J996" i="14" s="1"/>
  <c r="E997" i="14"/>
  <c r="J997" i="14" s="1"/>
  <c r="E998" i="14"/>
  <c r="J998" i="14" s="1"/>
  <c r="E999" i="14"/>
  <c r="J999" i="14" s="1"/>
  <c r="E1000" i="14"/>
  <c r="J1000" i="14" s="1"/>
  <c r="E1001" i="14"/>
  <c r="J1001" i="14" s="1"/>
  <c r="E1002" i="14"/>
  <c r="J1002" i="14" s="1"/>
  <c r="E1003" i="14"/>
  <c r="J1003" i="14" s="1"/>
  <c r="E1004" i="14"/>
  <c r="J1004" i="14" s="1"/>
  <c r="E1005" i="14"/>
  <c r="J1005" i="14" s="1"/>
  <c r="E1006" i="14"/>
  <c r="J1006" i="14" s="1"/>
  <c r="E1007" i="14"/>
  <c r="J1007" i="14" s="1"/>
  <c r="E1008" i="14"/>
  <c r="J1008" i="14" s="1"/>
  <c r="E1009" i="14"/>
  <c r="J1009" i="14" s="1"/>
  <c r="E1010" i="14"/>
  <c r="J1010" i="14" s="1"/>
  <c r="E1011" i="14"/>
  <c r="J1011" i="14" s="1"/>
  <c r="E1012" i="14"/>
  <c r="J1012" i="14" s="1"/>
  <c r="E1013" i="14"/>
  <c r="J1013" i="14" s="1"/>
  <c r="E1014" i="14"/>
  <c r="J1014" i="14" s="1"/>
  <c r="E1015" i="14"/>
  <c r="J1015" i="14" s="1"/>
  <c r="E1016" i="14"/>
  <c r="J1016" i="14" s="1"/>
  <c r="E1017" i="14"/>
  <c r="J1017" i="14" s="1"/>
  <c r="E1018" i="14"/>
  <c r="J1018" i="14" s="1"/>
  <c r="E1019" i="14"/>
  <c r="J1019" i="14" s="1"/>
  <c r="E1020" i="14"/>
  <c r="J1020" i="14" s="1"/>
  <c r="E1021" i="14"/>
  <c r="J1021" i="14" s="1"/>
  <c r="E1022" i="14"/>
  <c r="J1022" i="14" s="1"/>
  <c r="E1023" i="14"/>
  <c r="J1023" i="14" s="1"/>
  <c r="E1024" i="14"/>
  <c r="J1024" i="14" s="1"/>
  <c r="E995" i="14"/>
  <c r="J995" i="14" s="1"/>
  <c r="E961" i="14"/>
  <c r="J961" i="14" s="1"/>
  <c r="E962" i="14"/>
  <c r="J962" i="14" s="1"/>
  <c r="E963" i="14"/>
  <c r="J963" i="14" s="1"/>
  <c r="E964" i="14"/>
  <c r="J964" i="14" s="1"/>
  <c r="E965" i="14"/>
  <c r="J965" i="14" s="1"/>
  <c r="E966" i="14"/>
  <c r="J966" i="14" s="1"/>
  <c r="E967" i="14"/>
  <c r="J967" i="14" s="1"/>
  <c r="E968" i="14"/>
  <c r="J968" i="14" s="1"/>
  <c r="E969" i="14"/>
  <c r="J969" i="14" s="1"/>
  <c r="E970" i="14"/>
  <c r="J970" i="14" s="1"/>
  <c r="E971" i="14"/>
  <c r="J971" i="14" s="1"/>
  <c r="E972" i="14"/>
  <c r="J972" i="14" s="1"/>
  <c r="E973" i="14"/>
  <c r="J973" i="14" s="1"/>
  <c r="E974" i="14"/>
  <c r="J974" i="14" s="1"/>
  <c r="E975" i="14"/>
  <c r="J975" i="14" s="1"/>
  <c r="E976" i="14"/>
  <c r="J976" i="14" s="1"/>
  <c r="E977" i="14"/>
  <c r="J977" i="14" s="1"/>
  <c r="E978" i="14"/>
  <c r="J978" i="14" s="1"/>
  <c r="E979" i="14"/>
  <c r="J979" i="14" s="1"/>
  <c r="E980" i="14"/>
  <c r="J980" i="14" s="1"/>
  <c r="E981" i="14"/>
  <c r="J981" i="14" s="1"/>
  <c r="E982" i="14"/>
  <c r="J982" i="14" s="1"/>
  <c r="E983" i="14"/>
  <c r="J983" i="14" s="1"/>
  <c r="E984" i="14"/>
  <c r="J984" i="14" s="1"/>
  <c r="E985" i="14"/>
  <c r="J985" i="14" s="1"/>
  <c r="E986" i="14"/>
  <c r="J986" i="14" s="1"/>
  <c r="E987" i="14"/>
  <c r="J987" i="14" s="1"/>
  <c r="E988" i="14"/>
  <c r="J988" i="14" s="1"/>
  <c r="E989" i="14"/>
  <c r="J989" i="14" s="1"/>
  <c r="E960" i="14"/>
  <c r="J960" i="14" s="1"/>
  <c r="E926" i="14"/>
  <c r="J926" i="14" s="1"/>
  <c r="E927" i="14"/>
  <c r="J927" i="14" s="1"/>
  <c r="E928" i="14"/>
  <c r="J928" i="14" s="1"/>
  <c r="E929" i="14"/>
  <c r="J929" i="14" s="1"/>
  <c r="E930" i="14"/>
  <c r="J930" i="14" s="1"/>
  <c r="E931" i="14"/>
  <c r="J931" i="14" s="1"/>
  <c r="E932" i="14"/>
  <c r="J932" i="14" s="1"/>
  <c r="E933" i="14"/>
  <c r="J933" i="14" s="1"/>
  <c r="E934" i="14"/>
  <c r="J934" i="14" s="1"/>
  <c r="E935" i="14"/>
  <c r="J935" i="14" s="1"/>
  <c r="E936" i="14"/>
  <c r="J936" i="14" s="1"/>
  <c r="E937" i="14"/>
  <c r="J937" i="14" s="1"/>
  <c r="E938" i="14"/>
  <c r="J938" i="14" s="1"/>
  <c r="E939" i="14"/>
  <c r="J939" i="14" s="1"/>
  <c r="E940" i="14"/>
  <c r="J940" i="14" s="1"/>
  <c r="E941" i="14"/>
  <c r="J941" i="14" s="1"/>
  <c r="E942" i="14"/>
  <c r="J942" i="14" s="1"/>
  <c r="E943" i="14"/>
  <c r="J943" i="14" s="1"/>
  <c r="E944" i="14"/>
  <c r="J944" i="14" s="1"/>
  <c r="E945" i="14"/>
  <c r="J945" i="14" s="1"/>
  <c r="E946" i="14"/>
  <c r="J946" i="14" s="1"/>
  <c r="E947" i="14"/>
  <c r="J947" i="14" s="1"/>
  <c r="E948" i="14"/>
  <c r="J948" i="14" s="1"/>
  <c r="E949" i="14"/>
  <c r="J949" i="14" s="1"/>
  <c r="E950" i="14"/>
  <c r="J950" i="14" s="1"/>
  <c r="E951" i="14"/>
  <c r="J951" i="14" s="1"/>
  <c r="E952" i="14"/>
  <c r="J952" i="14" s="1"/>
  <c r="E953" i="14"/>
  <c r="J953" i="14" s="1"/>
  <c r="E954" i="14"/>
  <c r="J954" i="14" s="1"/>
  <c r="E925" i="14"/>
  <c r="J925" i="14" s="1"/>
  <c r="E891" i="14"/>
  <c r="J891" i="14" s="1"/>
  <c r="E892" i="14"/>
  <c r="J892" i="14" s="1"/>
  <c r="E893" i="14"/>
  <c r="J893" i="14" s="1"/>
  <c r="E894" i="14"/>
  <c r="J894" i="14" s="1"/>
  <c r="E895" i="14"/>
  <c r="J895" i="14" s="1"/>
  <c r="E896" i="14"/>
  <c r="J896" i="14" s="1"/>
  <c r="E897" i="14"/>
  <c r="J897" i="14" s="1"/>
  <c r="E898" i="14"/>
  <c r="J898" i="14" s="1"/>
  <c r="E899" i="14"/>
  <c r="J899" i="14" s="1"/>
  <c r="E900" i="14"/>
  <c r="J900" i="14" s="1"/>
  <c r="E901" i="14"/>
  <c r="J901" i="14" s="1"/>
  <c r="E902" i="14"/>
  <c r="J902" i="14" s="1"/>
  <c r="E903" i="14"/>
  <c r="J903" i="14" s="1"/>
  <c r="E904" i="14"/>
  <c r="J904" i="14" s="1"/>
  <c r="E905" i="14"/>
  <c r="J905" i="14" s="1"/>
  <c r="E906" i="14"/>
  <c r="J906" i="14" s="1"/>
  <c r="E907" i="14"/>
  <c r="J907" i="14" s="1"/>
  <c r="E908" i="14"/>
  <c r="J908" i="14" s="1"/>
  <c r="E909" i="14"/>
  <c r="J909" i="14" s="1"/>
  <c r="E910" i="14"/>
  <c r="J910" i="14" s="1"/>
  <c r="E911" i="14"/>
  <c r="J911" i="14" s="1"/>
  <c r="E912" i="14"/>
  <c r="J912" i="14" s="1"/>
  <c r="E913" i="14"/>
  <c r="J913" i="14" s="1"/>
  <c r="E914" i="14"/>
  <c r="J914" i="14" s="1"/>
  <c r="E915" i="14"/>
  <c r="J915" i="14" s="1"/>
  <c r="E916" i="14"/>
  <c r="J916" i="14" s="1"/>
  <c r="E917" i="14"/>
  <c r="J917" i="14" s="1"/>
  <c r="E918" i="14"/>
  <c r="J918" i="14" s="1"/>
  <c r="E919" i="14"/>
  <c r="J919" i="14" s="1"/>
  <c r="E890" i="14"/>
  <c r="J890" i="14" s="1"/>
  <c r="E855" i="14"/>
  <c r="J855" i="14" s="1"/>
  <c r="E856" i="14"/>
  <c r="J856" i="14" s="1"/>
  <c r="E857" i="14"/>
  <c r="J857" i="14" s="1"/>
  <c r="E858" i="14"/>
  <c r="J858" i="14" s="1"/>
  <c r="E859" i="14"/>
  <c r="J859" i="14" s="1"/>
  <c r="E860" i="14"/>
  <c r="J860" i="14" s="1"/>
  <c r="E861" i="14"/>
  <c r="J861" i="14" s="1"/>
  <c r="E862" i="14"/>
  <c r="J862" i="14" s="1"/>
  <c r="E863" i="14"/>
  <c r="J863" i="14" s="1"/>
  <c r="E864" i="14"/>
  <c r="J864" i="14" s="1"/>
  <c r="E865" i="14"/>
  <c r="J865" i="14" s="1"/>
  <c r="E866" i="14"/>
  <c r="J866" i="14" s="1"/>
  <c r="E867" i="14"/>
  <c r="J867" i="14" s="1"/>
  <c r="E868" i="14"/>
  <c r="J868" i="14" s="1"/>
  <c r="E869" i="14"/>
  <c r="J869" i="14" s="1"/>
  <c r="E870" i="14"/>
  <c r="J870" i="14" s="1"/>
  <c r="E871" i="14"/>
  <c r="J871" i="14" s="1"/>
  <c r="E872" i="14"/>
  <c r="J872" i="14" s="1"/>
  <c r="E873" i="14"/>
  <c r="J873" i="14" s="1"/>
  <c r="E874" i="14"/>
  <c r="J874" i="14" s="1"/>
  <c r="E875" i="14"/>
  <c r="J875" i="14" s="1"/>
  <c r="E876" i="14"/>
  <c r="J876" i="14" s="1"/>
  <c r="E877" i="14"/>
  <c r="J877" i="14" s="1"/>
  <c r="E878" i="14"/>
  <c r="J878" i="14" s="1"/>
  <c r="E879" i="14"/>
  <c r="J879" i="14" s="1"/>
  <c r="E880" i="14"/>
  <c r="J880" i="14" s="1"/>
  <c r="E881" i="14"/>
  <c r="J881" i="14" s="1"/>
  <c r="E882" i="14"/>
  <c r="J882" i="14" s="1"/>
  <c r="E883" i="14"/>
  <c r="J883" i="14" s="1"/>
  <c r="E854" i="14"/>
  <c r="J854" i="14" s="1"/>
  <c r="E820" i="14"/>
  <c r="J820" i="14" s="1"/>
  <c r="E821" i="14"/>
  <c r="J821" i="14" s="1"/>
  <c r="E822" i="14"/>
  <c r="J822" i="14" s="1"/>
  <c r="E823" i="14"/>
  <c r="J823" i="14" s="1"/>
  <c r="E824" i="14"/>
  <c r="J824" i="14" s="1"/>
  <c r="E825" i="14"/>
  <c r="J825" i="14" s="1"/>
  <c r="E826" i="14"/>
  <c r="J826" i="14" s="1"/>
  <c r="E827" i="14"/>
  <c r="J827" i="14" s="1"/>
  <c r="E828" i="14"/>
  <c r="J828" i="14" s="1"/>
  <c r="E829" i="14"/>
  <c r="J829" i="14" s="1"/>
  <c r="E830" i="14"/>
  <c r="J830" i="14" s="1"/>
  <c r="E831" i="14"/>
  <c r="J831" i="14" s="1"/>
  <c r="E832" i="14"/>
  <c r="J832" i="14" s="1"/>
  <c r="E833" i="14"/>
  <c r="J833" i="14" s="1"/>
  <c r="E834" i="14"/>
  <c r="J834" i="14" s="1"/>
  <c r="E835" i="14"/>
  <c r="J835" i="14" s="1"/>
  <c r="E836" i="14"/>
  <c r="J836" i="14" s="1"/>
  <c r="E837" i="14"/>
  <c r="J837" i="14" s="1"/>
  <c r="E838" i="14"/>
  <c r="J838" i="14" s="1"/>
  <c r="E839" i="14"/>
  <c r="J839" i="14" s="1"/>
  <c r="E840" i="14"/>
  <c r="J840" i="14" s="1"/>
  <c r="E841" i="14"/>
  <c r="J841" i="14" s="1"/>
  <c r="E842" i="14"/>
  <c r="J842" i="14" s="1"/>
  <c r="E843" i="14"/>
  <c r="J843" i="14" s="1"/>
  <c r="E844" i="14"/>
  <c r="J844" i="14" s="1"/>
  <c r="E845" i="14"/>
  <c r="J845" i="14" s="1"/>
  <c r="E846" i="14"/>
  <c r="J846" i="14" s="1"/>
  <c r="E847" i="14"/>
  <c r="J847" i="14" s="1"/>
  <c r="E848" i="14"/>
  <c r="J848" i="14" s="1"/>
  <c r="E819" i="14"/>
  <c r="J819" i="14" s="1"/>
  <c r="E785" i="14"/>
  <c r="J785" i="14" s="1"/>
  <c r="E786" i="14"/>
  <c r="J786" i="14" s="1"/>
  <c r="E787" i="14"/>
  <c r="J787" i="14" s="1"/>
  <c r="E788" i="14"/>
  <c r="J788" i="14" s="1"/>
  <c r="E789" i="14"/>
  <c r="J789" i="14" s="1"/>
  <c r="E790" i="14"/>
  <c r="J790" i="14" s="1"/>
  <c r="E791" i="14"/>
  <c r="J791" i="14" s="1"/>
  <c r="E792" i="14"/>
  <c r="J792" i="14" s="1"/>
  <c r="E793" i="14"/>
  <c r="J793" i="14" s="1"/>
  <c r="E794" i="14"/>
  <c r="J794" i="14" s="1"/>
  <c r="E795" i="14"/>
  <c r="J795" i="14" s="1"/>
  <c r="E796" i="14"/>
  <c r="J796" i="14" s="1"/>
  <c r="E797" i="14"/>
  <c r="J797" i="14" s="1"/>
  <c r="E798" i="14"/>
  <c r="J798" i="14" s="1"/>
  <c r="E799" i="14"/>
  <c r="J799" i="14" s="1"/>
  <c r="E800" i="14"/>
  <c r="J800" i="14" s="1"/>
  <c r="E801" i="14"/>
  <c r="J801" i="14" s="1"/>
  <c r="E802" i="14"/>
  <c r="J802" i="14" s="1"/>
  <c r="E803" i="14"/>
  <c r="J803" i="14" s="1"/>
  <c r="E804" i="14"/>
  <c r="J804" i="14" s="1"/>
  <c r="E805" i="14"/>
  <c r="J805" i="14" s="1"/>
  <c r="E806" i="14"/>
  <c r="J806" i="14" s="1"/>
  <c r="E807" i="14"/>
  <c r="J807" i="14" s="1"/>
  <c r="E808" i="14"/>
  <c r="J808" i="14" s="1"/>
  <c r="E809" i="14"/>
  <c r="J809" i="14" s="1"/>
  <c r="E810" i="14"/>
  <c r="J810" i="14" s="1"/>
  <c r="E811" i="14"/>
  <c r="J811" i="14" s="1"/>
  <c r="E812" i="14"/>
  <c r="J812" i="14" s="1"/>
  <c r="E813" i="14"/>
  <c r="J813" i="14" s="1"/>
  <c r="E784" i="14"/>
  <c r="J784" i="14" s="1"/>
  <c r="E750" i="14"/>
  <c r="J750" i="14" s="1"/>
  <c r="E751" i="14"/>
  <c r="J751" i="14" s="1"/>
  <c r="E752" i="14"/>
  <c r="J752" i="14" s="1"/>
  <c r="E753" i="14"/>
  <c r="J753" i="14" s="1"/>
  <c r="E754" i="14"/>
  <c r="J754" i="14" s="1"/>
  <c r="E755" i="14"/>
  <c r="J755" i="14" s="1"/>
  <c r="E756" i="14"/>
  <c r="J756" i="14" s="1"/>
  <c r="E757" i="14"/>
  <c r="J757" i="14" s="1"/>
  <c r="E758" i="14"/>
  <c r="J758" i="14" s="1"/>
  <c r="E759" i="14"/>
  <c r="J759" i="14" s="1"/>
  <c r="E760" i="14"/>
  <c r="J760" i="14" s="1"/>
  <c r="E761" i="14"/>
  <c r="J761" i="14" s="1"/>
  <c r="E762" i="14"/>
  <c r="J762" i="14" s="1"/>
  <c r="E763" i="14"/>
  <c r="J763" i="14" s="1"/>
  <c r="E764" i="14"/>
  <c r="J764" i="14" s="1"/>
  <c r="E765" i="14"/>
  <c r="J765" i="14" s="1"/>
  <c r="E766" i="14"/>
  <c r="J766" i="14" s="1"/>
  <c r="E767" i="14"/>
  <c r="J767" i="14" s="1"/>
  <c r="E768" i="14"/>
  <c r="J768" i="14" s="1"/>
  <c r="E769" i="14"/>
  <c r="J769" i="14" s="1"/>
  <c r="E770" i="14"/>
  <c r="J770" i="14" s="1"/>
  <c r="E771" i="14"/>
  <c r="J771" i="14" s="1"/>
  <c r="E772" i="14"/>
  <c r="J772" i="14" s="1"/>
  <c r="E773" i="14"/>
  <c r="J773" i="14" s="1"/>
  <c r="E774" i="14"/>
  <c r="J774" i="14" s="1"/>
  <c r="E775" i="14"/>
  <c r="J775" i="14" s="1"/>
  <c r="E776" i="14"/>
  <c r="J776" i="14" s="1"/>
  <c r="E777" i="14"/>
  <c r="J777" i="14" s="1"/>
  <c r="E778" i="14"/>
  <c r="J778" i="14" s="1"/>
  <c r="E749" i="14"/>
  <c r="J749" i="14" s="1"/>
  <c r="E715" i="14"/>
  <c r="J715" i="14" s="1"/>
  <c r="E716" i="14"/>
  <c r="J716" i="14" s="1"/>
  <c r="E717" i="14"/>
  <c r="J717" i="14" s="1"/>
  <c r="E718" i="14"/>
  <c r="J718" i="14" s="1"/>
  <c r="E719" i="14"/>
  <c r="J719" i="14" s="1"/>
  <c r="E720" i="14"/>
  <c r="J720" i="14" s="1"/>
  <c r="E721" i="14"/>
  <c r="J721" i="14" s="1"/>
  <c r="E722" i="14"/>
  <c r="J722" i="14" s="1"/>
  <c r="E723" i="14"/>
  <c r="J723" i="14" s="1"/>
  <c r="E724" i="14"/>
  <c r="J724" i="14" s="1"/>
  <c r="E725" i="14"/>
  <c r="J725" i="14" s="1"/>
  <c r="E726" i="14"/>
  <c r="J726" i="14" s="1"/>
  <c r="E727" i="14"/>
  <c r="J727" i="14" s="1"/>
  <c r="E728" i="14"/>
  <c r="J728" i="14" s="1"/>
  <c r="E729" i="14"/>
  <c r="J729" i="14" s="1"/>
  <c r="E730" i="14"/>
  <c r="J730" i="14" s="1"/>
  <c r="E731" i="14"/>
  <c r="J731" i="14" s="1"/>
  <c r="E732" i="14"/>
  <c r="J732" i="14" s="1"/>
  <c r="E733" i="14"/>
  <c r="J733" i="14" s="1"/>
  <c r="E734" i="14"/>
  <c r="J734" i="14" s="1"/>
  <c r="E735" i="14"/>
  <c r="J735" i="14" s="1"/>
  <c r="E736" i="14"/>
  <c r="J736" i="14" s="1"/>
  <c r="E737" i="14"/>
  <c r="J737" i="14" s="1"/>
  <c r="E738" i="14"/>
  <c r="J738" i="14" s="1"/>
  <c r="E739" i="14"/>
  <c r="J739" i="14" s="1"/>
  <c r="E740" i="14"/>
  <c r="J740" i="14" s="1"/>
  <c r="E741" i="14"/>
  <c r="J741" i="14" s="1"/>
  <c r="E742" i="14"/>
  <c r="J742" i="14" s="1"/>
  <c r="E743" i="14"/>
  <c r="J743" i="14" s="1"/>
  <c r="E714" i="14"/>
  <c r="J714" i="14" s="1"/>
  <c r="E680" i="14"/>
  <c r="J680" i="14" s="1"/>
  <c r="E681" i="14"/>
  <c r="J681" i="14" s="1"/>
  <c r="E682" i="14"/>
  <c r="J682" i="14" s="1"/>
  <c r="E683" i="14"/>
  <c r="J683" i="14" s="1"/>
  <c r="E684" i="14"/>
  <c r="J684" i="14" s="1"/>
  <c r="E685" i="14"/>
  <c r="J685" i="14" s="1"/>
  <c r="E686" i="14"/>
  <c r="J686" i="14" s="1"/>
  <c r="E687" i="14"/>
  <c r="J687" i="14" s="1"/>
  <c r="E688" i="14"/>
  <c r="J688" i="14" s="1"/>
  <c r="E689" i="14"/>
  <c r="J689" i="14" s="1"/>
  <c r="E690" i="14"/>
  <c r="J690" i="14" s="1"/>
  <c r="E691" i="14"/>
  <c r="J691" i="14" s="1"/>
  <c r="E692" i="14"/>
  <c r="J692" i="14" s="1"/>
  <c r="E693" i="14"/>
  <c r="J693" i="14" s="1"/>
  <c r="E694" i="14"/>
  <c r="J694" i="14" s="1"/>
  <c r="E695" i="14"/>
  <c r="J695" i="14" s="1"/>
  <c r="E696" i="14"/>
  <c r="J696" i="14" s="1"/>
  <c r="E697" i="14"/>
  <c r="J697" i="14" s="1"/>
  <c r="E698" i="14"/>
  <c r="J698" i="14" s="1"/>
  <c r="E699" i="14"/>
  <c r="J699" i="14" s="1"/>
  <c r="E700" i="14"/>
  <c r="J700" i="14" s="1"/>
  <c r="E701" i="14"/>
  <c r="J701" i="14" s="1"/>
  <c r="E702" i="14"/>
  <c r="J702" i="14" s="1"/>
  <c r="E703" i="14"/>
  <c r="J703" i="14" s="1"/>
  <c r="E704" i="14"/>
  <c r="J704" i="14" s="1"/>
  <c r="E705" i="14"/>
  <c r="J705" i="14" s="1"/>
  <c r="E706" i="14"/>
  <c r="J706" i="14" s="1"/>
  <c r="E707" i="14"/>
  <c r="J707" i="14" s="1"/>
  <c r="E708" i="14"/>
  <c r="J708" i="14" s="1"/>
  <c r="E679" i="14"/>
  <c r="J679" i="14" s="1"/>
  <c r="E645" i="14"/>
  <c r="J645" i="14" s="1"/>
  <c r="E646" i="14"/>
  <c r="J646" i="14" s="1"/>
  <c r="E647" i="14"/>
  <c r="J647" i="14" s="1"/>
  <c r="E648" i="14"/>
  <c r="J648" i="14" s="1"/>
  <c r="E649" i="14"/>
  <c r="J649" i="14" s="1"/>
  <c r="E650" i="14"/>
  <c r="J650" i="14" s="1"/>
  <c r="E651" i="14"/>
  <c r="J651" i="14" s="1"/>
  <c r="E652" i="14"/>
  <c r="J652" i="14" s="1"/>
  <c r="E653" i="14"/>
  <c r="J653" i="14" s="1"/>
  <c r="E654" i="14"/>
  <c r="J654" i="14" s="1"/>
  <c r="E655" i="14"/>
  <c r="J655" i="14" s="1"/>
  <c r="E656" i="14"/>
  <c r="J656" i="14" s="1"/>
  <c r="E657" i="14"/>
  <c r="J657" i="14" s="1"/>
  <c r="E658" i="14"/>
  <c r="J658" i="14" s="1"/>
  <c r="E659" i="14"/>
  <c r="J659" i="14" s="1"/>
  <c r="E660" i="14"/>
  <c r="J660" i="14" s="1"/>
  <c r="E661" i="14"/>
  <c r="J661" i="14" s="1"/>
  <c r="E662" i="14"/>
  <c r="J662" i="14" s="1"/>
  <c r="E663" i="14"/>
  <c r="J663" i="14" s="1"/>
  <c r="E664" i="14"/>
  <c r="J664" i="14" s="1"/>
  <c r="E665" i="14"/>
  <c r="J665" i="14" s="1"/>
  <c r="E666" i="14"/>
  <c r="J666" i="14" s="1"/>
  <c r="E667" i="14"/>
  <c r="J667" i="14" s="1"/>
  <c r="E668" i="14"/>
  <c r="J668" i="14" s="1"/>
  <c r="E669" i="14"/>
  <c r="J669" i="14" s="1"/>
  <c r="E670" i="14"/>
  <c r="J670" i="14" s="1"/>
  <c r="E671" i="14"/>
  <c r="J671" i="14" s="1"/>
  <c r="E672" i="14"/>
  <c r="J672" i="14" s="1"/>
  <c r="E673" i="14"/>
  <c r="J673" i="14" s="1"/>
  <c r="E644" i="14"/>
  <c r="J644" i="14" s="1"/>
  <c r="E610" i="14"/>
  <c r="E611" i="14"/>
  <c r="E612" i="14"/>
  <c r="E613" i="14"/>
  <c r="E614" i="14"/>
  <c r="E615" i="14"/>
  <c r="E616" i="14"/>
  <c r="E617" i="14"/>
  <c r="E618" i="14"/>
  <c r="E619" i="14"/>
  <c r="E620" i="14"/>
  <c r="E621" i="14"/>
  <c r="E622" i="14"/>
  <c r="E623" i="14"/>
  <c r="E624" i="14"/>
  <c r="E625" i="14"/>
  <c r="E626" i="14"/>
  <c r="E627" i="14"/>
  <c r="E628" i="14"/>
  <c r="E629" i="14"/>
  <c r="E630" i="14"/>
  <c r="E631" i="14"/>
  <c r="E632" i="14"/>
  <c r="E633" i="14"/>
  <c r="E634" i="14"/>
  <c r="E635" i="14"/>
  <c r="E636" i="14"/>
  <c r="E637" i="14"/>
  <c r="E638" i="14"/>
  <c r="E609" i="14"/>
  <c r="E575" i="14"/>
  <c r="E576" i="14"/>
  <c r="E577" i="14"/>
  <c r="E578" i="14"/>
  <c r="E579" i="14"/>
  <c r="E580" i="14"/>
  <c r="E581" i="14"/>
  <c r="E582" i="14"/>
  <c r="E583" i="14"/>
  <c r="E584" i="14"/>
  <c r="E585" i="14"/>
  <c r="E586" i="14"/>
  <c r="E587" i="14"/>
  <c r="E588" i="14"/>
  <c r="E589" i="14"/>
  <c r="E590" i="14"/>
  <c r="E591" i="14"/>
  <c r="E592" i="14"/>
  <c r="E593" i="14"/>
  <c r="E594" i="14"/>
  <c r="E595" i="14"/>
  <c r="E596" i="14"/>
  <c r="E597" i="14"/>
  <c r="E598" i="14"/>
  <c r="E599" i="14"/>
  <c r="E600" i="14"/>
  <c r="E601" i="14"/>
  <c r="E602" i="14"/>
  <c r="E603" i="14"/>
  <c r="E574" i="14"/>
  <c r="E550" i="14"/>
  <c r="E551" i="14"/>
  <c r="E552" i="14"/>
  <c r="E553" i="14"/>
  <c r="E554" i="14"/>
  <c r="E555" i="14"/>
  <c r="E556" i="14"/>
  <c r="E557" i="14"/>
  <c r="E558" i="14"/>
  <c r="E559" i="14"/>
  <c r="E560" i="14"/>
  <c r="E561" i="14"/>
  <c r="E562" i="14"/>
  <c r="E563" i="14"/>
  <c r="E564" i="14"/>
  <c r="E565" i="14"/>
  <c r="E566" i="14"/>
  <c r="E567" i="14"/>
  <c r="E568" i="14"/>
  <c r="E540" i="14"/>
  <c r="E541" i="14"/>
  <c r="E542" i="14"/>
  <c r="E543" i="14"/>
  <c r="E544" i="14"/>
  <c r="E545" i="14"/>
  <c r="E546" i="14"/>
  <c r="E547" i="14"/>
  <c r="E548" i="14"/>
  <c r="E549" i="14"/>
  <c r="E539" i="14"/>
  <c r="G1061" i="22" l="1"/>
  <c r="G1062" i="22"/>
  <c r="G1063" i="22"/>
  <c r="G1064" i="22"/>
  <c r="G1065" i="22"/>
  <c r="G1066" i="22"/>
  <c r="G1067" i="22"/>
  <c r="G1068" i="22"/>
  <c r="G1069" i="22"/>
  <c r="G1070" i="22"/>
  <c r="G1071" i="22"/>
  <c r="G1072" i="22"/>
  <c r="G1073" i="22"/>
  <c r="G1074" i="22"/>
  <c r="G1075" i="22"/>
  <c r="G1076" i="22"/>
  <c r="G1077" i="22"/>
  <c r="G1078" i="22"/>
  <c r="G1079" i="22"/>
  <c r="G1080" i="22"/>
  <c r="G1081" i="22"/>
  <c r="G1082" i="22"/>
  <c r="G1083" i="22"/>
  <c r="G1084" i="22"/>
  <c r="G1085" i="22"/>
  <c r="G1086" i="22"/>
  <c r="G1087" i="22"/>
  <c r="G1088" i="22"/>
  <c r="G1089" i="22"/>
  <c r="G1026" i="22"/>
  <c r="G1027" i="22"/>
  <c r="G1028" i="22"/>
  <c r="G1029" i="22"/>
  <c r="G1030" i="22"/>
  <c r="G1031" i="22"/>
  <c r="G1032" i="22"/>
  <c r="G1033" i="22"/>
  <c r="G1034" i="22"/>
  <c r="G1035" i="22"/>
  <c r="G1036" i="22"/>
  <c r="G1037" i="22"/>
  <c r="G1038" i="22"/>
  <c r="G1039" i="22"/>
  <c r="G1040" i="22"/>
  <c r="G1041" i="22"/>
  <c r="G1042" i="22"/>
  <c r="G1043" i="22"/>
  <c r="G1044" i="22"/>
  <c r="G1045" i="22"/>
  <c r="G1046" i="22"/>
  <c r="G1047" i="22"/>
  <c r="G1048" i="22"/>
  <c r="G1049" i="22"/>
  <c r="G1050" i="22"/>
  <c r="G1051" i="22"/>
  <c r="G1052" i="22"/>
  <c r="G1053" i="22"/>
  <c r="G1054" i="22"/>
  <c r="G991" i="22"/>
  <c r="G992" i="22"/>
  <c r="G993" i="22"/>
  <c r="G994" i="22"/>
  <c r="G995" i="22"/>
  <c r="G996" i="22"/>
  <c r="G997" i="22"/>
  <c r="G998" i="22"/>
  <c r="G999" i="22"/>
  <c r="G1000" i="22"/>
  <c r="G1001" i="22"/>
  <c r="G1002" i="22"/>
  <c r="G1003" i="22"/>
  <c r="G1004" i="22"/>
  <c r="G1005" i="22"/>
  <c r="G1006" i="22"/>
  <c r="G1007" i="22"/>
  <c r="G1008" i="22"/>
  <c r="G1009" i="22"/>
  <c r="G1010" i="22"/>
  <c r="G1011" i="22"/>
  <c r="G1012" i="22"/>
  <c r="G1013" i="22"/>
  <c r="G1014" i="22"/>
  <c r="G1015" i="22"/>
  <c r="G1016" i="22"/>
  <c r="G1017" i="22"/>
  <c r="G1018" i="22"/>
  <c r="G1019" i="22"/>
  <c r="G956" i="22"/>
  <c r="G957" i="22"/>
  <c r="G958" i="22"/>
  <c r="G959" i="22"/>
  <c r="G960" i="22"/>
  <c r="G961" i="22"/>
  <c r="G962" i="22"/>
  <c r="G963" i="22"/>
  <c r="G964" i="22"/>
  <c r="G965" i="22"/>
  <c r="G966" i="22"/>
  <c r="G967" i="22"/>
  <c r="G968" i="22"/>
  <c r="G969" i="22"/>
  <c r="G970" i="22"/>
  <c r="G971" i="22"/>
  <c r="G972" i="22"/>
  <c r="G973" i="22"/>
  <c r="G974" i="22"/>
  <c r="G975" i="22"/>
  <c r="G976" i="22"/>
  <c r="G977" i="22"/>
  <c r="G978" i="22"/>
  <c r="G979" i="22"/>
  <c r="G980" i="22"/>
  <c r="G981" i="22"/>
  <c r="G982" i="22"/>
  <c r="G983" i="22"/>
  <c r="G984" i="22"/>
  <c r="G921" i="22"/>
  <c r="G922" i="22"/>
  <c r="G923" i="22"/>
  <c r="G924" i="22"/>
  <c r="G925" i="22"/>
  <c r="G926" i="22"/>
  <c r="G927" i="22"/>
  <c r="G928" i="22"/>
  <c r="G929" i="22"/>
  <c r="G930" i="22"/>
  <c r="G931" i="22"/>
  <c r="G932" i="22"/>
  <c r="G933" i="22"/>
  <c r="G934" i="22"/>
  <c r="G935" i="22"/>
  <c r="G936" i="22"/>
  <c r="G937" i="22"/>
  <c r="G938" i="22"/>
  <c r="G939" i="22"/>
  <c r="G940" i="22"/>
  <c r="G941" i="22"/>
  <c r="G942" i="22"/>
  <c r="G943" i="22"/>
  <c r="G944" i="22"/>
  <c r="G945" i="22"/>
  <c r="G946" i="22"/>
  <c r="G947" i="22"/>
  <c r="G948" i="22"/>
  <c r="G949" i="22"/>
  <c r="G886" i="22"/>
  <c r="G887" i="22"/>
  <c r="G888" i="22"/>
  <c r="G889" i="22"/>
  <c r="G890" i="22"/>
  <c r="G891" i="22"/>
  <c r="G892" i="22"/>
  <c r="G893" i="22"/>
  <c r="G894" i="22"/>
  <c r="G895" i="22"/>
  <c r="G896" i="22"/>
  <c r="G897" i="22"/>
  <c r="G898" i="22"/>
  <c r="G899" i="22"/>
  <c r="G900" i="22"/>
  <c r="G901" i="22"/>
  <c r="G902" i="22"/>
  <c r="G903" i="22"/>
  <c r="G904" i="22"/>
  <c r="G905" i="22"/>
  <c r="G906" i="22"/>
  <c r="G907" i="22"/>
  <c r="G908" i="22"/>
  <c r="G909" i="22"/>
  <c r="G910" i="22"/>
  <c r="G911" i="22"/>
  <c r="G912" i="22"/>
  <c r="G913" i="22"/>
  <c r="G914" i="22"/>
  <c r="G851" i="22"/>
  <c r="G852" i="22"/>
  <c r="G853" i="22"/>
  <c r="G854" i="22"/>
  <c r="G855" i="22"/>
  <c r="G856" i="22"/>
  <c r="G857" i="22"/>
  <c r="G858" i="22"/>
  <c r="G859" i="22"/>
  <c r="G860" i="22"/>
  <c r="G861" i="22"/>
  <c r="G862" i="22"/>
  <c r="G863" i="22"/>
  <c r="G864" i="22"/>
  <c r="G865" i="22"/>
  <c r="G866" i="22"/>
  <c r="G867" i="22"/>
  <c r="G868" i="22"/>
  <c r="G869" i="22"/>
  <c r="G870" i="22"/>
  <c r="G871" i="22"/>
  <c r="G872" i="22"/>
  <c r="G873" i="22"/>
  <c r="G874" i="22"/>
  <c r="G875" i="22"/>
  <c r="G876" i="22"/>
  <c r="G877" i="22"/>
  <c r="G878" i="22"/>
  <c r="G879" i="22"/>
  <c r="G816" i="22"/>
  <c r="G817" i="22"/>
  <c r="G818" i="22"/>
  <c r="G819" i="22"/>
  <c r="G820" i="22"/>
  <c r="G821" i="22"/>
  <c r="G822" i="22"/>
  <c r="G823" i="22"/>
  <c r="G824" i="22"/>
  <c r="G825" i="22"/>
  <c r="G826" i="22"/>
  <c r="G827" i="22"/>
  <c r="G828" i="22"/>
  <c r="G829" i="22"/>
  <c r="G830" i="22"/>
  <c r="G831" i="22"/>
  <c r="G832" i="22"/>
  <c r="G833" i="22"/>
  <c r="G834" i="22"/>
  <c r="G835" i="22"/>
  <c r="G836" i="22"/>
  <c r="G837" i="22"/>
  <c r="G838" i="22"/>
  <c r="G839" i="22"/>
  <c r="G840" i="22"/>
  <c r="G841" i="22"/>
  <c r="G842" i="22"/>
  <c r="G843" i="22"/>
  <c r="G844" i="22"/>
  <c r="G781" i="22"/>
  <c r="G782" i="22"/>
  <c r="G783" i="22"/>
  <c r="G784" i="22"/>
  <c r="G785" i="22"/>
  <c r="G786" i="22"/>
  <c r="G787" i="22"/>
  <c r="G788" i="22"/>
  <c r="G789" i="22"/>
  <c r="G790" i="22"/>
  <c r="G791" i="22"/>
  <c r="G792" i="22"/>
  <c r="G793" i="22"/>
  <c r="G794" i="22"/>
  <c r="G795" i="22"/>
  <c r="G796" i="22"/>
  <c r="G797" i="22"/>
  <c r="G798" i="22"/>
  <c r="G799" i="22"/>
  <c r="G800" i="22"/>
  <c r="G801" i="22"/>
  <c r="G802" i="22"/>
  <c r="G803" i="22"/>
  <c r="G804" i="22"/>
  <c r="G805" i="22"/>
  <c r="G806" i="22"/>
  <c r="G807" i="22"/>
  <c r="G808" i="22"/>
  <c r="G809" i="22"/>
  <c r="G746" i="22"/>
  <c r="G747" i="22"/>
  <c r="G748" i="22"/>
  <c r="G749" i="22"/>
  <c r="G750" i="22"/>
  <c r="G751" i="22"/>
  <c r="G752" i="22"/>
  <c r="G753" i="22"/>
  <c r="G754" i="22"/>
  <c r="G755" i="22"/>
  <c r="G756" i="22"/>
  <c r="G757" i="22"/>
  <c r="G758" i="22"/>
  <c r="G759" i="22"/>
  <c r="G760" i="22"/>
  <c r="G761" i="22"/>
  <c r="G762" i="22"/>
  <c r="G763" i="22"/>
  <c r="G764" i="22"/>
  <c r="G765" i="22"/>
  <c r="G766" i="22"/>
  <c r="G767" i="22"/>
  <c r="G768" i="22"/>
  <c r="G769" i="22"/>
  <c r="G770" i="22"/>
  <c r="G771" i="22"/>
  <c r="G772" i="22"/>
  <c r="G773" i="22"/>
  <c r="G774" i="22"/>
  <c r="G711" i="22"/>
  <c r="G712" i="22"/>
  <c r="G713" i="22"/>
  <c r="G714" i="22"/>
  <c r="G715" i="22"/>
  <c r="G716" i="22"/>
  <c r="G717" i="22"/>
  <c r="G718" i="22"/>
  <c r="G719" i="22"/>
  <c r="G720" i="22"/>
  <c r="G721" i="22"/>
  <c r="G722" i="22"/>
  <c r="G723" i="22"/>
  <c r="G724" i="22"/>
  <c r="G725" i="22"/>
  <c r="G726" i="22"/>
  <c r="G727" i="22"/>
  <c r="G728" i="22"/>
  <c r="G729" i="22"/>
  <c r="G730" i="22"/>
  <c r="G731" i="22"/>
  <c r="G732" i="22"/>
  <c r="G733" i="22"/>
  <c r="G734" i="22"/>
  <c r="G735" i="22"/>
  <c r="G736" i="22"/>
  <c r="G737" i="22"/>
  <c r="G738" i="22"/>
  <c r="G739" i="22"/>
  <c r="G676" i="22"/>
  <c r="G677" i="22"/>
  <c r="G678" i="22"/>
  <c r="G679" i="22"/>
  <c r="G680" i="22"/>
  <c r="G681" i="22"/>
  <c r="G682" i="22"/>
  <c r="G683" i="22"/>
  <c r="G684" i="22"/>
  <c r="G685" i="22"/>
  <c r="G686" i="22"/>
  <c r="G687" i="22"/>
  <c r="G688" i="22"/>
  <c r="G689" i="22"/>
  <c r="G690" i="22"/>
  <c r="G691" i="22"/>
  <c r="G692" i="22"/>
  <c r="G693" i="22"/>
  <c r="G694" i="22"/>
  <c r="G695" i="22"/>
  <c r="G696" i="22"/>
  <c r="G697" i="22"/>
  <c r="G698" i="22"/>
  <c r="G699" i="22"/>
  <c r="G700" i="22"/>
  <c r="G701" i="22"/>
  <c r="G702" i="22"/>
  <c r="G703" i="22"/>
  <c r="G704" i="22"/>
  <c r="G641" i="22"/>
  <c r="G642" i="22"/>
  <c r="G643" i="22"/>
  <c r="G644" i="22"/>
  <c r="G645" i="22"/>
  <c r="G646" i="22"/>
  <c r="G647" i="22"/>
  <c r="G648" i="22"/>
  <c r="G649" i="22"/>
  <c r="G650" i="22"/>
  <c r="G651" i="22"/>
  <c r="G652" i="22"/>
  <c r="G653" i="22"/>
  <c r="G654" i="22"/>
  <c r="G655" i="22"/>
  <c r="G656" i="22"/>
  <c r="G657" i="22"/>
  <c r="G658" i="22"/>
  <c r="G659" i="22"/>
  <c r="G660" i="22"/>
  <c r="G661" i="22"/>
  <c r="G662" i="22"/>
  <c r="G663" i="22"/>
  <c r="G664" i="22"/>
  <c r="G665" i="22"/>
  <c r="G666" i="22"/>
  <c r="G667" i="22"/>
  <c r="G668" i="22"/>
  <c r="G669" i="22"/>
  <c r="G606" i="22"/>
  <c r="G607" i="22"/>
  <c r="G608" i="22"/>
  <c r="G609" i="22"/>
  <c r="G610" i="22"/>
  <c r="G611" i="22"/>
  <c r="G612" i="22"/>
  <c r="G613" i="22"/>
  <c r="G614" i="22"/>
  <c r="G615" i="22"/>
  <c r="G616" i="22"/>
  <c r="G617" i="22"/>
  <c r="G618" i="22"/>
  <c r="G619" i="22"/>
  <c r="G620" i="22"/>
  <c r="G621" i="22"/>
  <c r="G622" i="22"/>
  <c r="G623" i="22"/>
  <c r="G624" i="22"/>
  <c r="G625" i="22"/>
  <c r="G626" i="22"/>
  <c r="G627" i="22"/>
  <c r="G628" i="22"/>
  <c r="G629" i="22"/>
  <c r="G630" i="22"/>
  <c r="G631" i="22"/>
  <c r="G632" i="22"/>
  <c r="G633" i="22"/>
  <c r="G634" i="22"/>
  <c r="G571" i="22"/>
  <c r="G572" i="22"/>
  <c r="G573" i="22"/>
  <c r="G574" i="22"/>
  <c r="G575" i="22"/>
  <c r="G576" i="22"/>
  <c r="G577" i="22"/>
  <c r="G578" i="22"/>
  <c r="G579" i="22"/>
  <c r="G580" i="22"/>
  <c r="G581" i="22"/>
  <c r="G582" i="22"/>
  <c r="G583" i="22"/>
  <c r="G584" i="22"/>
  <c r="G585" i="22"/>
  <c r="G586" i="22"/>
  <c r="G587" i="22"/>
  <c r="G588" i="22"/>
  <c r="G589" i="22"/>
  <c r="G590" i="22"/>
  <c r="G591" i="22"/>
  <c r="G592" i="22"/>
  <c r="G593" i="22"/>
  <c r="G594" i="22"/>
  <c r="G595" i="22"/>
  <c r="G596" i="22"/>
  <c r="G597" i="22"/>
  <c r="G598" i="22"/>
  <c r="G599" i="22"/>
  <c r="G536" i="22"/>
  <c r="G537" i="22"/>
  <c r="G538" i="22"/>
  <c r="G539" i="22"/>
  <c r="G540" i="22"/>
  <c r="G541" i="22"/>
  <c r="G542" i="22"/>
  <c r="G543" i="22"/>
  <c r="G544" i="22"/>
  <c r="G545" i="22"/>
  <c r="G546" i="22"/>
  <c r="G547" i="22"/>
  <c r="G548" i="22"/>
  <c r="G549" i="22"/>
  <c r="G550" i="22"/>
  <c r="G551" i="22"/>
  <c r="G552" i="22"/>
  <c r="G553" i="22"/>
  <c r="G554" i="22"/>
  <c r="G555" i="22"/>
  <c r="G556" i="22"/>
  <c r="G557" i="22"/>
  <c r="G558" i="22"/>
  <c r="G559" i="22"/>
  <c r="G560" i="22"/>
  <c r="G561" i="22"/>
  <c r="G562" i="22"/>
  <c r="G563" i="22"/>
  <c r="G564" i="22"/>
  <c r="G501" i="22"/>
  <c r="G502" i="22"/>
  <c r="G503" i="22"/>
  <c r="G504" i="22"/>
  <c r="G505" i="22"/>
  <c r="G506" i="22"/>
  <c r="G507" i="22"/>
  <c r="G508" i="22"/>
  <c r="G509" i="22"/>
  <c r="G510" i="22"/>
  <c r="G511" i="22"/>
  <c r="G512" i="22"/>
  <c r="G513" i="22"/>
  <c r="G514" i="22"/>
  <c r="G515" i="22"/>
  <c r="G516" i="22"/>
  <c r="G517" i="22"/>
  <c r="G518" i="22"/>
  <c r="G519" i="22"/>
  <c r="G520" i="22"/>
  <c r="G521" i="22"/>
  <c r="G522" i="22"/>
  <c r="G523" i="22"/>
  <c r="G524" i="22"/>
  <c r="G525" i="22"/>
  <c r="G526" i="22"/>
  <c r="G527" i="22"/>
  <c r="G528" i="22"/>
  <c r="G529" i="22"/>
  <c r="G466" i="22"/>
  <c r="G467" i="22"/>
  <c r="G468" i="22"/>
  <c r="G469" i="22"/>
  <c r="G470" i="22"/>
  <c r="G471" i="22"/>
  <c r="G472" i="22"/>
  <c r="G473" i="22"/>
  <c r="G474" i="22"/>
  <c r="G475" i="22"/>
  <c r="G476" i="22"/>
  <c r="G477" i="22"/>
  <c r="G478" i="22"/>
  <c r="G479" i="22"/>
  <c r="G480" i="22"/>
  <c r="G481" i="22"/>
  <c r="G482" i="22"/>
  <c r="G483" i="22"/>
  <c r="G484" i="22"/>
  <c r="G485" i="22"/>
  <c r="G486" i="22"/>
  <c r="G487" i="22"/>
  <c r="G488" i="22"/>
  <c r="G489" i="22"/>
  <c r="G490" i="22"/>
  <c r="G491" i="22"/>
  <c r="G492" i="22"/>
  <c r="G493" i="22"/>
  <c r="G494" i="22"/>
  <c r="G431" i="22"/>
  <c r="G432" i="22"/>
  <c r="G433" i="22"/>
  <c r="G434" i="22"/>
  <c r="G435" i="22"/>
  <c r="G436" i="22"/>
  <c r="G437" i="22"/>
  <c r="G438" i="22"/>
  <c r="G439" i="22"/>
  <c r="G440" i="22"/>
  <c r="G441" i="22"/>
  <c r="G442" i="22"/>
  <c r="G443" i="22"/>
  <c r="G444" i="22"/>
  <c r="G445" i="22"/>
  <c r="G446" i="22"/>
  <c r="G447" i="22"/>
  <c r="G448" i="22"/>
  <c r="G449" i="22"/>
  <c r="G450" i="22"/>
  <c r="G451" i="22"/>
  <c r="G452" i="22"/>
  <c r="G453" i="22"/>
  <c r="G454" i="22"/>
  <c r="G455" i="22"/>
  <c r="G456" i="22"/>
  <c r="G457" i="22"/>
  <c r="G458" i="22"/>
  <c r="G459" i="22"/>
  <c r="G396" i="22"/>
  <c r="G397" i="22"/>
  <c r="G398" i="22"/>
  <c r="G399" i="22"/>
  <c r="G400" i="22"/>
  <c r="G401" i="22"/>
  <c r="G402" i="22"/>
  <c r="G403" i="22"/>
  <c r="G404" i="22"/>
  <c r="G405" i="22"/>
  <c r="G406" i="22"/>
  <c r="G407" i="22"/>
  <c r="G408" i="22"/>
  <c r="G409" i="22"/>
  <c r="G410" i="22"/>
  <c r="G411" i="22"/>
  <c r="G412" i="22"/>
  <c r="G413" i="22"/>
  <c r="G414" i="22"/>
  <c r="G415" i="22"/>
  <c r="G416" i="22"/>
  <c r="G417" i="22"/>
  <c r="G418" i="22"/>
  <c r="G419" i="22"/>
  <c r="G420" i="22"/>
  <c r="G421" i="22"/>
  <c r="G422" i="22"/>
  <c r="G423" i="22"/>
  <c r="G424" i="22"/>
  <c r="G361" i="22"/>
  <c r="G362" i="22"/>
  <c r="G363" i="22"/>
  <c r="G364" i="22"/>
  <c r="G365" i="22"/>
  <c r="G366" i="22"/>
  <c r="G367" i="22"/>
  <c r="G368" i="22"/>
  <c r="G369" i="22"/>
  <c r="G370" i="22"/>
  <c r="G371" i="22"/>
  <c r="G372" i="22"/>
  <c r="G373" i="22"/>
  <c r="G374" i="22"/>
  <c r="G375" i="22"/>
  <c r="G376" i="22"/>
  <c r="G377" i="22"/>
  <c r="G378" i="22"/>
  <c r="G379" i="22"/>
  <c r="G380" i="22"/>
  <c r="G381" i="22"/>
  <c r="G382" i="22"/>
  <c r="G383" i="22"/>
  <c r="G384" i="22"/>
  <c r="G385" i="22"/>
  <c r="G386" i="22"/>
  <c r="G387" i="22"/>
  <c r="G388" i="22"/>
  <c r="G389" i="22"/>
  <c r="G326" i="22"/>
  <c r="G327" i="22"/>
  <c r="G328" i="22"/>
  <c r="G329" i="22"/>
  <c r="G330" i="22"/>
  <c r="G331" i="22"/>
  <c r="G332" i="22"/>
  <c r="G333" i="22"/>
  <c r="G334" i="22"/>
  <c r="G335" i="22"/>
  <c r="G336" i="22"/>
  <c r="G337" i="22"/>
  <c r="G338" i="22"/>
  <c r="G339" i="22"/>
  <c r="G340" i="22"/>
  <c r="G341" i="22"/>
  <c r="G342" i="22"/>
  <c r="G343" i="22"/>
  <c r="G344" i="22"/>
  <c r="G345" i="22"/>
  <c r="G346" i="22"/>
  <c r="G347" i="22"/>
  <c r="G348" i="22"/>
  <c r="G349" i="22"/>
  <c r="G350" i="22"/>
  <c r="G351" i="22"/>
  <c r="G352" i="22"/>
  <c r="G353" i="22"/>
  <c r="G354" i="22"/>
  <c r="G291" i="22"/>
  <c r="G292" i="22"/>
  <c r="G293" i="22"/>
  <c r="G294" i="22"/>
  <c r="G295" i="22"/>
  <c r="G296" i="22"/>
  <c r="G297" i="22"/>
  <c r="G298" i="22"/>
  <c r="G299" i="22"/>
  <c r="G300" i="22"/>
  <c r="G301" i="22"/>
  <c r="G302" i="22"/>
  <c r="G303" i="22"/>
  <c r="G304" i="22"/>
  <c r="G305" i="22"/>
  <c r="G306" i="22"/>
  <c r="G307" i="22"/>
  <c r="G308" i="22"/>
  <c r="G309" i="22"/>
  <c r="G310" i="22"/>
  <c r="G311" i="22"/>
  <c r="G312" i="22"/>
  <c r="G313" i="22"/>
  <c r="G314" i="22"/>
  <c r="G315" i="22"/>
  <c r="G316" i="22"/>
  <c r="G317" i="22"/>
  <c r="G318" i="22"/>
  <c r="G319" i="22"/>
  <c r="G256" i="22"/>
  <c r="G257" i="22"/>
  <c r="G258" i="22"/>
  <c r="G259" i="22"/>
  <c r="G260" i="22"/>
  <c r="G261" i="22"/>
  <c r="G262" i="22"/>
  <c r="G263" i="22"/>
  <c r="G264" i="22"/>
  <c r="G265" i="22"/>
  <c r="G266" i="22"/>
  <c r="G267" i="22"/>
  <c r="G268" i="22"/>
  <c r="G269" i="22"/>
  <c r="G270" i="22"/>
  <c r="G271" i="22"/>
  <c r="G272" i="22"/>
  <c r="G273" i="22"/>
  <c r="G274" i="22"/>
  <c r="G275" i="22"/>
  <c r="G276" i="22"/>
  <c r="G277" i="22"/>
  <c r="G278" i="22"/>
  <c r="G279" i="22"/>
  <c r="G280" i="22"/>
  <c r="G281" i="22"/>
  <c r="G282" i="22"/>
  <c r="G283" i="22"/>
  <c r="G284" i="22"/>
  <c r="G221" i="22"/>
  <c r="G222" i="22"/>
  <c r="G223" i="22"/>
  <c r="G224" i="22"/>
  <c r="G225" i="22"/>
  <c r="G226" i="22"/>
  <c r="G227" i="22"/>
  <c r="G228" i="22"/>
  <c r="G229" i="22"/>
  <c r="G230" i="22"/>
  <c r="G231" i="22"/>
  <c r="G232" i="22"/>
  <c r="G233" i="22"/>
  <c r="G234" i="22"/>
  <c r="G235" i="22"/>
  <c r="G236" i="22"/>
  <c r="G237" i="22"/>
  <c r="G238" i="22"/>
  <c r="G239" i="22"/>
  <c r="G240" i="22"/>
  <c r="G241" i="22"/>
  <c r="G242" i="22"/>
  <c r="G243" i="22"/>
  <c r="G244" i="22"/>
  <c r="G245" i="22"/>
  <c r="G246" i="22"/>
  <c r="G247" i="22"/>
  <c r="G248" i="22"/>
  <c r="G249" i="22"/>
  <c r="G186" i="22"/>
  <c r="G187" i="22"/>
  <c r="G188" i="22"/>
  <c r="G189" i="22"/>
  <c r="G190" i="22"/>
  <c r="G191" i="22"/>
  <c r="G192" i="22"/>
  <c r="G193" i="22"/>
  <c r="G194" i="22"/>
  <c r="G195" i="22"/>
  <c r="G196" i="22"/>
  <c r="G197" i="22"/>
  <c r="G198" i="22"/>
  <c r="G199" i="22"/>
  <c r="G200" i="22"/>
  <c r="G201" i="22"/>
  <c r="G202" i="22"/>
  <c r="G203" i="22"/>
  <c r="G204" i="22"/>
  <c r="G205" i="22"/>
  <c r="G206" i="22"/>
  <c r="G207" i="22"/>
  <c r="G208" i="22"/>
  <c r="G209" i="22"/>
  <c r="G210" i="22"/>
  <c r="G211" i="22"/>
  <c r="G212" i="22"/>
  <c r="G213" i="22"/>
  <c r="G214" i="22"/>
  <c r="G151" i="22"/>
  <c r="G152" i="22"/>
  <c r="G153" i="22"/>
  <c r="G154" i="22"/>
  <c r="G155" i="22"/>
  <c r="G156" i="22"/>
  <c r="G157" i="22"/>
  <c r="G158" i="22"/>
  <c r="G159" i="22"/>
  <c r="G160" i="22"/>
  <c r="G161" i="22"/>
  <c r="G162" i="22"/>
  <c r="G163" i="22"/>
  <c r="G164" i="22"/>
  <c r="G165" i="22"/>
  <c r="G166" i="22"/>
  <c r="G167" i="22"/>
  <c r="G168" i="22"/>
  <c r="G169" i="22"/>
  <c r="G170" i="22"/>
  <c r="G171" i="22"/>
  <c r="G172" i="22"/>
  <c r="G173" i="22"/>
  <c r="G174" i="22"/>
  <c r="G175" i="22"/>
  <c r="G176" i="22"/>
  <c r="G177" i="22"/>
  <c r="G178" i="22"/>
  <c r="G179" i="22"/>
  <c r="G116" i="22"/>
  <c r="G117" i="22"/>
  <c r="G118" i="22"/>
  <c r="G119" i="22"/>
  <c r="G120" i="22"/>
  <c r="G121" i="22"/>
  <c r="G122" i="22"/>
  <c r="G123" i="22"/>
  <c r="G124" i="22"/>
  <c r="G125" i="22"/>
  <c r="G126" i="22"/>
  <c r="G127" i="22"/>
  <c r="G128" i="22"/>
  <c r="G129" i="22"/>
  <c r="G130" i="22"/>
  <c r="G131" i="22"/>
  <c r="G132" i="22"/>
  <c r="G133" i="22"/>
  <c r="G134" i="22"/>
  <c r="G135" i="22"/>
  <c r="G136" i="22"/>
  <c r="G137" i="22"/>
  <c r="G138" i="22"/>
  <c r="G139" i="22"/>
  <c r="G140" i="22"/>
  <c r="G141" i="22"/>
  <c r="G142" i="22"/>
  <c r="G143" i="22"/>
  <c r="G144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10" i="22" l="1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F1090" i="22" l="1"/>
  <c r="G1060" i="22"/>
  <c r="F1055" i="22"/>
  <c r="G1025" i="22"/>
  <c r="G1055" i="22" s="1"/>
  <c r="F1020" i="22"/>
  <c r="G990" i="22"/>
  <c r="G1020" i="22" s="1"/>
  <c r="F985" i="22"/>
  <c r="G955" i="22"/>
  <c r="G985" i="22" s="1"/>
  <c r="F950" i="22"/>
  <c r="G920" i="22"/>
  <c r="G950" i="22" s="1"/>
  <c r="F915" i="22"/>
  <c r="G885" i="22"/>
  <c r="G915" i="22" s="1"/>
  <c r="F880" i="22"/>
  <c r="G850" i="22"/>
  <c r="G880" i="22" s="1"/>
  <c r="F845" i="22"/>
  <c r="G815" i="22"/>
  <c r="G845" i="22" s="1"/>
  <c r="F810" i="22"/>
  <c r="G780" i="22"/>
  <c r="G810" i="22" s="1"/>
  <c r="F775" i="22"/>
  <c r="G745" i="22"/>
  <c r="G775" i="22" s="1"/>
  <c r="F740" i="22"/>
  <c r="G710" i="22"/>
  <c r="G740" i="22" s="1"/>
  <c r="F705" i="22"/>
  <c r="G675" i="22"/>
  <c r="G705" i="22" s="1"/>
  <c r="F670" i="22"/>
  <c r="G640" i="22"/>
  <c r="G670" i="22" s="1"/>
  <c r="F635" i="22"/>
  <c r="G605" i="22"/>
  <c r="G635" i="22" s="1"/>
  <c r="F600" i="22"/>
  <c r="G570" i="22"/>
  <c r="G600" i="22" s="1"/>
  <c r="F565" i="22"/>
  <c r="G535" i="22"/>
  <c r="G565" i="22" s="1"/>
  <c r="F530" i="22"/>
  <c r="G500" i="22"/>
  <c r="G530" i="22" s="1"/>
  <c r="F495" i="22"/>
  <c r="G465" i="22"/>
  <c r="G495" i="22" s="1"/>
  <c r="F460" i="22"/>
  <c r="G430" i="22"/>
  <c r="G460" i="22" s="1"/>
  <c r="F425" i="22"/>
  <c r="G395" i="22"/>
  <c r="G425" i="22" s="1"/>
  <c r="F390" i="22"/>
  <c r="G360" i="22"/>
  <c r="G390" i="22" s="1"/>
  <c r="F355" i="22"/>
  <c r="G325" i="22"/>
  <c r="G355" i="22" s="1"/>
  <c r="F320" i="22"/>
  <c r="G290" i="22"/>
  <c r="G320" i="22" s="1"/>
  <c r="F285" i="22"/>
  <c r="G255" i="22"/>
  <c r="G285" i="22" s="1"/>
  <c r="F250" i="22"/>
  <c r="G220" i="22"/>
  <c r="G250" i="22" s="1"/>
  <c r="F215" i="22"/>
  <c r="G185" i="22"/>
  <c r="G215" i="22" s="1"/>
  <c r="F180" i="22"/>
  <c r="G150" i="22"/>
  <c r="G180" i="22" s="1"/>
  <c r="F145" i="22"/>
  <c r="G115" i="22"/>
  <c r="G145" i="22" s="1"/>
  <c r="F110" i="22"/>
  <c r="G80" i="22"/>
  <c r="G110" i="22" s="1"/>
  <c r="E533" i="14"/>
  <c r="E532" i="14"/>
  <c r="E531" i="14"/>
  <c r="E530" i="14"/>
  <c r="E529" i="14"/>
  <c r="E528" i="14"/>
  <c r="E527" i="14"/>
  <c r="E526" i="14"/>
  <c r="E525" i="14"/>
  <c r="E524" i="14"/>
  <c r="E523" i="14"/>
  <c r="E522" i="14"/>
  <c r="E521" i="14"/>
  <c r="E520" i="14"/>
  <c r="E519" i="14"/>
  <c r="E518" i="14"/>
  <c r="E517" i="14"/>
  <c r="E516" i="14"/>
  <c r="E515" i="14"/>
  <c r="E514" i="14"/>
  <c r="E513" i="14"/>
  <c r="E512" i="14"/>
  <c r="E511" i="14"/>
  <c r="E510" i="14"/>
  <c r="E509" i="14"/>
  <c r="E508" i="14"/>
  <c r="E507" i="14"/>
  <c r="E506" i="14"/>
  <c r="E505" i="14"/>
  <c r="E504" i="14"/>
  <c r="E497" i="14"/>
  <c r="E496" i="14"/>
  <c r="E495" i="14"/>
  <c r="E494" i="14"/>
  <c r="E493" i="14"/>
  <c r="E492" i="14"/>
  <c r="E491" i="14"/>
  <c r="E490" i="14"/>
  <c r="E489" i="14"/>
  <c r="E488" i="14"/>
  <c r="E487" i="14"/>
  <c r="E486" i="14"/>
  <c r="E485" i="14"/>
  <c r="E484" i="14"/>
  <c r="E483" i="14"/>
  <c r="E482" i="14"/>
  <c r="E481" i="14"/>
  <c r="E480" i="14"/>
  <c r="E479" i="14"/>
  <c r="E478" i="14"/>
  <c r="E477" i="14"/>
  <c r="E476" i="14"/>
  <c r="E475" i="14"/>
  <c r="E474" i="14"/>
  <c r="E473" i="14"/>
  <c r="E472" i="14"/>
  <c r="E471" i="14"/>
  <c r="E470" i="14"/>
  <c r="E469" i="14"/>
  <c r="E468" i="14"/>
  <c r="E462" i="14"/>
  <c r="E461" i="14"/>
  <c r="E460" i="14"/>
  <c r="E459" i="14"/>
  <c r="E458" i="14"/>
  <c r="E457" i="14"/>
  <c r="E456" i="14"/>
  <c r="E455" i="14"/>
  <c r="E454" i="14"/>
  <c r="E453" i="14"/>
  <c r="E452" i="14"/>
  <c r="E451" i="14"/>
  <c r="E450" i="14"/>
  <c r="E449" i="14"/>
  <c r="E448" i="14"/>
  <c r="E447" i="14"/>
  <c r="E446" i="14"/>
  <c r="E445" i="14"/>
  <c r="E444" i="14"/>
  <c r="E443" i="14"/>
  <c r="E442" i="14"/>
  <c r="E441" i="14"/>
  <c r="E440" i="14"/>
  <c r="E439" i="14"/>
  <c r="E438" i="14"/>
  <c r="E437" i="14"/>
  <c r="E436" i="14"/>
  <c r="E435" i="14"/>
  <c r="E434" i="14"/>
  <c r="E433" i="14"/>
  <c r="E427" i="14"/>
  <c r="E426" i="14"/>
  <c r="E425" i="14"/>
  <c r="E424" i="14"/>
  <c r="E423" i="14"/>
  <c r="E422" i="14"/>
  <c r="E421" i="14"/>
  <c r="E420" i="14"/>
  <c r="E419" i="14"/>
  <c r="E418" i="14"/>
  <c r="E417" i="14"/>
  <c r="E416" i="14"/>
  <c r="E415" i="14"/>
  <c r="E414" i="14"/>
  <c r="E413" i="14"/>
  <c r="E412" i="14"/>
  <c r="E411" i="14"/>
  <c r="E410" i="14"/>
  <c r="E409" i="14"/>
  <c r="E408" i="14"/>
  <c r="E407" i="14"/>
  <c r="E406" i="14"/>
  <c r="E405" i="14"/>
  <c r="E404" i="14"/>
  <c r="E403" i="14"/>
  <c r="E402" i="14"/>
  <c r="E401" i="14"/>
  <c r="E400" i="14"/>
  <c r="E399" i="14"/>
  <c r="E398" i="14"/>
  <c r="E392" i="14"/>
  <c r="E391" i="14"/>
  <c r="E390" i="14"/>
  <c r="E389" i="14"/>
  <c r="E388" i="14"/>
  <c r="E387" i="14"/>
  <c r="E386" i="14"/>
  <c r="E385" i="14"/>
  <c r="E384" i="14"/>
  <c r="E383" i="14"/>
  <c r="E382" i="14"/>
  <c r="E381" i="14"/>
  <c r="E380" i="14"/>
  <c r="E379" i="14"/>
  <c r="E378" i="14"/>
  <c r="E377" i="14"/>
  <c r="E376" i="14"/>
  <c r="E375" i="14"/>
  <c r="E374" i="14"/>
  <c r="E373" i="14"/>
  <c r="E372" i="14"/>
  <c r="E371" i="14"/>
  <c r="E370" i="14"/>
  <c r="E369" i="14"/>
  <c r="E368" i="14"/>
  <c r="E367" i="14"/>
  <c r="E366" i="14"/>
  <c r="E365" i="14"/>
  <c r="E364" i="14"/>
  <c r="E363" i="14"/>
  <c r="E357" i="14"/>
  <c r="E356" i="14"/>
  <c r="E355" i="14"/>
  <c r="E354" i="14"/>
  <c r="E353" i="14"/>
  <c r="E352" i="14"/>
  <c r="E351" i="14"/>
  <c r="E350" i="14"/>
  <c r="E349" i="14"/>
  <c r="E348" i="14"/>
  <c r="E347" i="14"/>
  <c r="E346" i="14"/>
  <c r="E345" i="14"/>
  <c r="E344" i="14"/>
  <c r="E343" i="14"/>
  <c r="E342" i="14"/>
  <c r="E341" i="14"/>
  <c r="E340" i="14"/>
  <c r="E339" i="14"/>
  <c r="E338" i="14"/>
  <c r="E337" i="14"/>
  <c r="E336" i="14"/>
  <c r="E335" i="14"/>
  <c r="E334" i="14"/>
  <c r="E333" i="14"/>
  <c r="E332" i="14"/>
  <c r="E331" i="14"/>
  <c r="E330" i="14"/>
  <c r="E329" i="14"/>
  <c r="E328" i="14"/>
  <c r="E322" i="14"/>
  <c r="E321" i="14"/>
  <c r="E320" i="14"/>
  <c r="E319" i="14"/>
  <c r="E318" i="14"/>
  <c r="E317" i="14"/>
  <c r="E316" i="14"/>
  <c r="E315" i="14"/>
  <c r="E314" i="14"/>
  <c r="E313" i="14"/>
  <c r="E312" i="14"/>
  <c r="E311" i="14"/>
  <c r="E310" i="14"/>
  <c r="E309" i="14"/>
  <c r="E308" i="14"/>
  <c r="E307" i="14"/>
  <c r="E306" i="14"/>
  <c r="E305" i="14"/>
  <c r="E304" i="14"/>
  <c r="E303" i="14"/>
  <c r="E302" i="14"/>
  <c r="E301" i="14"/>
  <c r="E300" i="14"/>
  <c r="E299" i="14"/>
  <c r="E298" i="14"/>
  <c r="E297" i="14"/>
  <c r="E296" i="14"/>
  <c r="E295" i="14"/>
  <c r="E294" i="14"/>
  <c r="E293" i="14"/>
  <c r="E287" i="14"/>
  <c r="E286" i="14"/>
  <c r="E285" i="14"/>
  <c r="E284" i="14"/>
  <c r="E283" i="14"/>
  <c r="E282" i="14"/>
  <c r="E281" i="14"/>
  <c r="E280" i="14"/>
  <c r="E279" i="14"/>
  <c r="E278" i="14"/>
  <c r="E277" i="14"/>
  <c r="E276" i="14"/>
  <c r="E275" i="14"/>
  <c r="E274" i="14"/>
  <c r="E273" i="14"/>
  <c r="E272" i="14"/>
  <c r="E271" i="14"/>
  <c r="E270" i="14"/>
  <c r="E269" i="14"/>
  <c r="E268" i="14"/>
  <c r="E267" i="14"/>
  <c r="E266" i="14"/>
  <c r="E265" i="14"/>
  <c r="E264" i="14"/>
  <c r="E263" i="14"/>
  <c r="E262" i="14"/>
  <c r="E261" i="14"/>
  <c r="E260" i="14"/>
  <c r="E259" i="14"/>
  <c r="E258" i="14"/>
  <c r="E252" i="14"/>
  <c r="E251" i="14"/>
  <c r="E250" i="14"/>
  <c r="E249" i="14"/>
  <c r="E248" i="14"/>
  <c r="E247" i="14"/>
  <c r="E246" i="14"/>
  <c r="E245" i="14"/>
  <c r="E244" i="14"/>
  <c r="E243" i="14"/>
  <c r="E242" i="14"/>
  <c r="E241" i="14"/>
  <c r="E240" i="14"/>
  <c r="E239" i="14"/>
  <c r="E238" i="14"/>
  <c r="E237" i="14"/>
  <c r="E236" i="14"/>
  <c r="E235" i="14"/>
  <c r="E234" i="14"/>
  <c r="E233" i="14"/>
  <c r="E232" i="14"/>
  <c r="E231" i="14"/>
  <c r="E230" i="14"/>
  <c r="E229" i="14"/>
  <c r="E228" i="14"/>
  <c r="E227" i="14"/>
  <c r="E226" i="14"/>
  <c r="E225" i="14"/>
  <c r="E224" i="14"/>
  <c r="E223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48" i="14"/>
  <c r="E9" i="14"/>
  <c r="J9" i="14" s="1"/>
  <c r="D5" i="15"/>
  <c r="G1090" i="22" l="1"/>
  <c r="D7" i="15"/>
  <c r="G45" i="22"/>
  <c r="G9" i="22"/>
  <c r="F75" i="22"/>
  <c r="F39" i="22"/>
  <c r="G39" i="22" l="1"/>
  <c r="G75" i="22"/>
  <c r="C8" i="19"/>
  <c r="C7" i="19"/>
  <c r="F1095" i="14" l="1"/>
  <c r="L1093" i="14"/>
  <c r="M1093" i="14" s="1"/>
  <c r="L1092" i="14"/>
  <c r="M1092" i="14" s="1"/>
  <c r="L1091" i="14"/>
  <c r="L1090" i="14"/>
  <c r="M1090" i="14" s="1"/>
  <c r="L1089" i="14"/>
  <c r="L1088" i="14"/>
  <c r="M1088" i="14" s="1"/>
  <c r="L1087" i="14"/>
  <c r="L1085" i="14"/>
  <c r="L1084" i="14"/>
  <c r="M1084" i="14" s="1"/>
  <c r="L1083" i="14"/>
  <c r="L1082" i="14"/>
  <c r="M1082" i="14" s="1"/>
  <c r="L1081" i="14"/>
  <c r="L1080" i="14"/>
  <c r="M1080" i="14" s="1"/>
  <c r="L1079" i="14"/>
  <c r="L1077" i="14"/>
  <c r="L1076" i="14"/>
  <c r="M1076" i="14" s="1"/>
  <c r="L1075" i="14"/>
  <c r="L1074" i="14"/>
  <c r="M1074" i="14" s="1"/>
  <c r="L1073" i="14"/>
  <c r="L1072" i="14"/>
  <c r="M1072" i="14" s="1"/>
  <c r="L1071" i="14"/>
  <c r="L1068" i="14"/>
  <c r="M1068" i="14" s="1"/>
  <c r="L1067" i="14"/>
  <c r="M1067" i="14" s="1"/>
  <c r="L1066" i="14"/>
  <c r="M1066" i="14" s="1"/>
  <c r="F1060" i="14"/>
  <c r="L1034" i="14"/>
  <c r="M1034" i="14" s="1"/>
  <c r="L1032" i="14"/>
  <c r="M1032" i="14" s="1"/>
  <c r="L1030" i="14"/>
  <c r="M1030" i="14" s="1"/>
  <c r="F1025" i="14"/>
  <c r="L1023" i="14"/>
  <c r="L1021" i="14"/>
  <c r="M1021" i="14" s="1"/>
  <c r="L1019" i="14"/>
  <c r="M1019" i="14" s="1"/>
  <c r="L1017" i="14"/>
  <c r="M1017" i="14" s="1"/>
  <c r="L1015" i="14"/>
  <c r="M1015" i="14" s="1"/>
  <c r="L1013" i="14"/>
  <c r="M1013" i="14" s="1"/>
  <c r="L1011" i="14"/>
  <c r="M1011" i="14" s="1"/>
  <c r="L1009" i="14"/>
  <c r="M1009" i="14" s="1"/>
  <c r="L1007" i="14"/>
  <c r="M1007" i="14" s="1"/>
  <c r="L1005" i="14"/>
  <c r="M1005" i="14" s="1"/>
  <c r="L1003" i="14"/>
  <c r="M1003" i="14" s="1"/>
  <c r="L1002" i="14"/>
  <c r="L1001" i="14"/>
  <c r="M1001" i="14" s="1"/>
  <c r="F990" i="14"/>
  <c r="L989" i="14"/>
  <c r="L988" i="14"/>
  <c r="M988" i="14" s="1"/>
  <c r="L987" i="14"/>
  <c r="M987" i="14" s="1"/>
  <c r="L985" i="14"/>
  <c r="M985" i="14" s="1"/>
  <c r="L983" i="14"/>
  <c r="M983" i="14" s="1"/>
  <c r="L982" i="14"/>
  <c r="M982" i="14" s="1"/>
  <c r="L981" i="14"/>
  <c r="L980" i="14"/>
  <c r="M980" i="14" s="1"/>
  <c r="L979" i="14"/>
  <c r="M979" i="14" s="1"/>
  <c r="L975" i="14"/>
  <c r="M975" i="14" s="1"/>
  <c r="L974" i="14"/>
  <c r="M974" i="14" s="1"/>
  <c r="L973" i="14"/>
  <c r="L972" i="14"/>
  <c r="M972" i="14" s="1"/>
  <c r="L971" i="14"/>
  <c r="M971" i="14" s="1"/>
  <c r="L967" i="14"/>
  <c r="M967" i="14" s="1"/>
  <c r="L966" i="14"/>
  <c r="M966" i="14" s="1"/>
  <c r="L965" i="14"/>
  <c r="L964" i="14"/>
  <c r="M964" i="14" s="1"/>
  <c r="L963" i="14"/>
  <c r="M963" i="14" s="1"/>
  <c r="F955" i="14"/>
  <c r="L950" i="14"/>
  <c r="M950" i="14" s="1"/>
  <c r="L946" i="14"/>
  <c r="M946" i="14" s="1"/>
  <c r="L942" i="14"/>
  <c r="M942" i="14" s="1"/>
  <c r="L938" i="14"/>
  <c r="M938" i="14" s="1"/>
  <c r="L934" i="14"/>
  <c r="M934" i="14" s="1"/>
  <c r="F920" i="14"/>
  <c r="L919" i="14"/>
  <c r="M919" i="14" s="1"/>
  <c r="L918" i="14"/>
  <c r="M918" i="14" s="1"/>
  <c r="L917" i="14"/>
  <c r="L916" i="14"/>
  <c r="M916" i="14" s="1"/>
  <c r="L915" i="14"/>
  <c r="M915" i="14" s="1"/>
  <c r="L913" i="14"/>
  <c r="M913" i="14" s="1"/>
  <c r="L911" i="14"/>
  <c r="M911" i="14" s="1"/>
  <c r="L910" i="14"/>
  <c r="M910" i="14" s="1"/>
  <c r="L909" i="14"/>
  <c r="L908" i="14"/>
  <c r="M908" i="14" s="1"/>
  <c r="L907" i="14"/>
  <c r="M907" i="14" s="1"/>
  <c r="L905" i="14"/>
  <c r="M905" i="14" s="1"/>
  <c r="L903" i="14"/>
  <c r="M903" i="14" s="1"/>
  <c r="L902" i="14"/>
  <c r="M902" i="14" s="1"/>
  <c r="L901" i="14"/>
  <c r="L900" i="14"/>
  <c r="M900" i="14" s="1"/>
  <c r="L899" i="14"/>
  <c r="M899" i="14" s="1"/>
  <c r="L898" i="14"/>
  <c r="M898" i="14" s="1"/>
  <c r="L897" i="14"/>
  <c r="M897" i="14" s="1"/>
  <c r="L896" i="14"/>
  <c r="M896" i="14" s="1"/>
  <c r="L895" i="14"/>
  <c r="M895" i="14" s="1"/>
  <c r="L894" i="14"/>
  <c r="M894" i="14" s="1"/>
  <c r="L893" i="14"/>
  <c r="M893" i="14" s="1"/>
  <c r="L892" i="14"/>
  <c r="M892" i="14" s="1"/>
  <c r="L891" i="14"/>
  <c r="M891" i="14" s="1"/>
  <c r="L890" i="14"/>
  <c r="M890" i="14" s="1"/>
  <c r="F884" i="14"/>
  <c r="L883" i="14"/>
  <c r="M883" i="14" s="1"/>
  <c r="L882" i="14"/>
  <c r="M882" i="14" s="1"/>
  <c r="L880" i="14"/>
  <c r="M880" i="14" s="1"/>
  <c r="L879" i="14"/>
  <c r="M879" i="14" s="1"/>
  <c r="L878" i="14"/>
  <c r="M878" i="14" s="1"/>
  <c r="L877" i="14"/>
  <c r="M877" i="14" s="1"/>
  <c r="L876" i="14"/>
  <c r="M876" i="14" s="1"/>
  <c r="L875" i="14"/>
  <c r="M875" i="14" s="1"/>
  <c r="L874" i="14"/>
  <c r="M874" i="14" s="1"/>
  <c r="L872" i="14"/>
  <c r="M872" i="14" s="1"/>
  <c r="L871" i="14"/>
  <c r="M871" i="14" s="1"/>
  <c r="L870" i="14"/>
  <c r="M870" i="14" s="1"/>
  <c r="L869" i="14"/>
  <c r="M869" i="14" s="1"/>
  <c r="L868" i="14"/>
  <c r="M868" i="14" s="1"/>
  <c r="F849" i="14"/>
  <c r="L848" i="14"/>
  <c r="M848" i="14" s="1"/>
  <c r="L844" i="14"/>
  <c r="M844" i="14" s="1"/>
  <c r="L842" i="14"/>
  <c r="L840" i="14"/>
  <c r="M840" i="14" s="1"/>
  <c r="L836" i="14"/>
  <c r="M836" i="14" s="1"/>
  <c r="L834" i="14"/>
  <c r="L832" i="14"/>
  <c r="M832" i="14" s="1"/>
  <c r="L828" i="14"/>
  <c r="M828" i="14" s="1"/>
  <c r="L826" i="14"/>
  <c r="L824" i="14"/>
  <c r="M824" i="14" s="1"/>
  <c r="L820" i="14"/>
  <c r="M820" i="14" s="1"/>
  <c r="F814" i="14"/>
  <c r="F779" i="14"/>
  <c r="L778" i="14"/>
  <c r="M778" i="14" s="1"/>
  <c r="L777" i="14"/>
  <c r="L776" i="14"/>
  <c r="M776" i="14" s="1"/>
  <c r="L775" i="14"/>
  <c r="L774" i="14"/>
  <c r="M774" i="14" s="1"/>
  <c r="L773" i="14"/>
  <c r="L772" i="14"/>
  <c r="M772" i="14" s="1"/>
  <c r="L771" i="14"/>
  <c r="M771" i="14" s="1"/>
  <c r="L770" i="14"/>
  <c r="M770" i="14" s="1"/>
  <c r="L768" i="14"/>
  <c r="M768" i="14" s="1"/>
  <c r="L766" i="14"/>
  <c r="M766" i="14" s="1"/>
  <c r="L765" i="14"/>
  <c r="M765" i="14" s="1"/>
  <c r="L764" i="14"/>
  <c r="M764" i="14" s="1"/>
  <c r="L762" i="14"/>
  <c r="M762" i="14" s="1"/>
  <c r="L761" i="14"/>
  <c r="M761" i="14" s="1"/>
  <c r="L760" i="14"/>
  <c r="M760" i="14" s="1"/>
  <c r="L758" i="14"/>
  <c r="M758" i="14" s="1"/>
  <c r="L757" i="14"/>
  <c r="M757" i="14" s="1"/>
  <c r="L756" i="14"/>
  <c r="M756" i="14" s="1"/>
  <c r="L754" i="14"/>
  <c r="M754" i="14" s="1"/>
  <c r="L752" i="14"/>
  <c r="M752" i="14" s="1"/>
  <c r="L750" i="14"/>
  <c r="M750" i="14" s="1"/>
  <c r="L749" i="14"/>
  <c r="M749" i="14" s="1"/>
  <c r="F744" i="14"/>
  <c r="J504" i="14"/>
  <c r="L504" i="14" s="1"/>
  <c r="M504" i="14" s="1"/>
  <c r="J505" i="14"/>
  <c r="J506" i="14"/>
  <c r="L506" i="14" s="1"/>
  <c r="J507" i="14"/>
  <c r="L507" i="14" s="1"/>
  <c r="M507" i="14" s="1"/>
  <c r="J508" i="14"/>
  <c r="L508" i="14" s="1"/>
  <c r="J509" i="14"/>
  <c r="L509" i="14" s="1"/>
  <c r="M509" i="14" s="1"/>
  <c r="J510" i="14"/>
  <c r="L510" i="14" s="1"/>
  <c r="J511" i="14"/>
  <c r="L511" i="14" s="1"/>
  <c r="M511" i="14" s="1"/>
  <c r="J512" i="14"/>
  <c r="L512" i="14" s="1"/>
  <c r="J513" i="14"/>
  <c r="J514" i="14"/>
  <c r="L514" i="14" s="1"/>
  <c r="J515" i="14"/>
  <c r="L515" i="14" s="1"/>
  <c r="M515" i="14" s="1"/>
  <c r="J516" i="14"/>
  <c r="L516" i="14" s="1"/>
  <c r="J517" i="14"/>
  <c r="L517" i="14" s="1"/>
  <c r="M517" i="14" s="1"/>
  <c r="J518" i="14"/>
  <c r="L518" i="14" s="1"/>
  <c r="J519" i="14"/>
  <c r="J520" i="14"/>
  <c r="L520" i="14" s="1"/>
  <c r="J521" i="14"/>
  <c r="J522" i="14"/>
  <c r="L522" i="14" s="1"/>
  <c r="J523" i="14"/>
  <c r="L523" i="14" s="1"/>
  <c r="M523" i="14" s="1"/>
  <c r="J524" i="14"/>
  <c r="L524" i="14" s="1"/>
  <c r="J525" i="14"/>
  <c r="L525" i="14" s="1"/>
  <c r="M525" i="14" s="1"/>
  <c r="J526" i="14"/>
  <c r="L526" i="14" s="1"/>
  <c r="J527" i="14"/>
  <c r="L527" i="14" s="1"/>
  <c r="M527" i="14" s="1"/>
  <c r="J528" i="14"/>
  <c r="L528" i="14" s="1"/>
  <c r="J529" i="14"/>
  <c r="J530" i="14"/>
  <c r="L530" i="14" s="1"/>
  <c r="J531" i="14"/>
  <c r="L531" i="14" s="1"/>
  <c r="M531" i="14" s="1"/>
  <c r="J532" i="14"/>
  <c r="L532" i="14" s="1"/>
  <c r="J533" i="14"/>
  <c r="F534" i="14"/>
  <c r="J539" i="14"/>
  <c r="J540" i="14"/>
  <c r="J541" i="14"/>
  <c r="J542" i="14"/>
  <c r="J543" i="14"/>
  <c r="J544" i="14"/>
  <c r="J545" i="14"/>
  <c r="J546" i="14"/>
  <c r="J547" i="14"/>
  <c r="J548" i="14"/>
  <c r="J549" i="14"/>
  <c r="J550" i="14"/>
  <c r="J551" i="14"/>
  <c r="J552" i="14"/>
  <c r="J553" i="14"/>
  <c r="J554" i="14"/>
  <c r="J555" i="14"/>
  <c r="J556" i="14"/>
  <c r="J557" i="14"/>
  <c r="J558" i="14"/>
  <c r="J559" i="14"/>
  <c r="J560" i="14"/>
  <c r="J561" i="14"/>
  <c r="J562" i="14"/>
  <c r="J563" i="14"/>
  <c r="J564" i="14"/>
  <c r="J565" i="14"/>
  <c r="J566" i="14"/>
  <c r="J567" i="14"/>
  <c r="J568" i="14"/>
  <c r="F569" i="14"/>
  <c r="J574" i="14"/>
  <c r="L574" i="14" s="1"/>
  <c r="J575" i="14"/>
  <c r="L575" i="14" s="1"/>
  <c r="M575" i="14" s="1"/>
  <c r="J576" i="14"/>
  <c r="J577" i="14"/>
  <c r="L577" i="14" s="1"/>
  <c r="M577" i="14" s="1"/>
  <c r="J578" i="14"/>
  <c r="L578" i="14" s="1"/>
  <c r="M578" i="14" s="1"/>
  <c r="J579" i="14"/>
  <c r="J580" i="14"/>
  <c r="L580" i="14" s="1"/>
  <c r="M580" i="14" s="1"/>
  <c r="J581" i="14"/>
  <c r="J582" i="14"/>
  <c r="L582" i="14" s="1"/>
  <c r="M582" i="14" s="1"/>
  <c r="J583" i="14"/>
  <c r="J584" i="14"/>
  <c r="L584" i="14" s="1"/>
  <c r="M584" i="14" s="1"/>
  <c r="J585" i="14"/>
  <c r="J586" i="14"/>
  <c r="J587" i="14"/>
  <c r="J588" i="14"/>
  <c r="L588" i="14" s="1"/>
  <c r="M588" i="14" s="1"/>
  <c r="J589" i="14"/>
  <c r="J590" i="14"/>
  <c r="J591" i="14"/>
  <c r="J592" i="14"/>
  <c r="L592" i="14" s="1"/>
  <c r="M592" i="14" s="1"/>
  <c r="J593" i="14"/>
  <c r="J594" i="14"/>
  <c r="L594" i="14" s="1"/>
  <c r="M594" i="14" s="1"/>
  <c r="J595" i="14"/>
  <c r="J596" i="14"/>
  <c r="L596" i="14" s="1"/>
  <c r="M596" i="14" s="1"/>
  <c r="J597" i="14"/>
  <c r="L597" i="14" s="1"/>
  <c r="J598" i="14"/>
  <c r="J599" i="14"/>
  <c r="J600" i="14"/>
  <c r="J601" i="14"/>
  <c r="J602" i="14"/>
  <c r="J603" i="14"/>
  <c r="F604" i="14"/>
  <c r="J609" i="14"/>
  <c r="L609" i="14" s="1"/>
  <c r="M609" i="14" s="1"/>
  <c r="J610" i="14"/>
  <c r="L610" i="14" s="1"/>
  <c r="J611" i="14"/>
  <c r="L611" i="14" s="1"/>
  <c r="M611" i="14" s="1"/>
  <c r="J612" i="14"/>
  <c r="L612" i="14" s="1"/>
  <c r="J613" i="14"/>
  <c r="J614" i="14"/>
  <c r="L614" i="14" s="1"/>
  <c r="J615" i="14"/>
  <c r="L615" i="14" s="1"/>
  <c r="M615" i="14" s="1"/>
  <c r="J616" i="14"/>
  <c r="L616" i="14" s="1"/>
  <c r="J617" i="14"/>
  <c r="L617" i="14" s="1"/>
  <c r="M617" i="14" s="1"/>
  <c r="J618" i="14"/>
  <c r="L618" i="14" s="1"/>
  <c r="J619" i="14"/>
  <c r="L619" i="14" s="1"/>
  <c r="M619" i="14" s="1"/>
  <c r="J620" i="14"/>
  <c r="L620" i="14" s="1"/>
  <c r="J621" i="14"/>
  <c r="L621" i="14" s="1"/>
  <c r="M621" i="14" s="1"/>
  <c r="J622" i="14"/>
  <c r="L622" i="14" s="1"/>
  <c r="J623" i="14"/>
  <c r="J624" i="14"/>
  <c r="L624" i="14" s="1"/>
  <c r="J625" i="14"/>
  <c r="L625" i="14" s="1"/>
  <c r="M625" i="14" s="1"/>
  <c r="J626" i="14"/>
  <c r="L626" i="14" s="1"/>
  <c r="J627" i="14"/>
  <c r="L627" i="14" s="1"/>
  <c r="M627" i="14" s="1"/>
  <c r="J628" i="14"/>
  <c r="L628" i="14" s="1"/>
  <c r="J629" i="14"/>
  <c r="L629" i="14" s="1"/>
  <c r="M629" i="14" s="1"/>
  <c r="J630" i="14"/>
  <c r="L630" i="14" s="1"/>
  <c r="J631" i="14"/>
  <c r="L631" i="14" s="1"/>
  <c r="M631" i="14" s="1"/>
  <c r="J632" i="14"/>
  <c r="L632" i="14" s="1"/>
  <c r="J633" i="14"/>
  <c r="L633" i="14" s="1"/>
  <c r="M633" i="14" s="1"/>
  <c r="J634" i="14"/>
  <c r="L634" i="14" s="1"/>
  <c r="J635" i="14"/>
  <c r="L635" i="14" s="1"/>
  <c r="M635" i="14" s="1"/>
  <c r="J636" i="14"/>
  <c r="L636" i="14" s="1"/>
  <c r="J637" i="14"/>
  <c r="L637" i="14" s="1"/>
  <c r="M637" i="14" s="1"/>
  <c r="J638" i="14"/>
  <c r="L638" i="14" s="1"/>
  <c r="F639" i="14"/>
  <c r="L660" i="14"/>
  <c r="M660" i="14" s="1"/>
  <c r="L664" i="14"/>
  <c r="M664" i="14" s="1"/>
  <c r="L668" i="14"/>
  <c r="M668" i="14" s="1"/>
  <c r="L671" i="14"/>
  <c r="M671" i="14" s="1"/>
  <c r="L673" i="14"/>
  <c r="M673" i="14" s="1"/>
  <c r="F674" i="14"/>
  <c r="L679" i="14"/>
  <c r="M679" i="14" s="1"/>
  <c r="L681" i="14"/>
  <c r="M681" i="14" s="1"/>
  <c r="L683" i="14"/>
  <c r="M683" i="14" s="1"/>
  <c r="L685" i="14"/>
  <c r="M685" i="14" s="1"/>
  <c r="L687" i="14"/>
  <c r="M687" i="14" s="1"/>
  <c r="L689" i="14"/>
  <c r="M689" i="14" s="1"/>
  <c r="L691" i="14"/>
  <c r="M691" i="14" s="1"/>
  <c r="L693" i="14"/>
  <c r="M693" i="14" s="1"/>
  <c r="L695" i="14"/>
  <c r="M695" i="14" s="1"/>
  <c r="L697" i="14"/>
  <c r="M697" i="14" s="1"/>
  <c r="L699" i="14"/>
  <c r="M699" i="14" s="1"/>
  <c r="L701" i="14"/>
  <c r="M701" i="14" s="1"/>
  <c r="L703" i="14"/>
  <c r="M703" i="14" s="1"/>
  <c r="L705" i="14"/>
  <c r="M705" i="14" s="1"/>
  <c r="L707" i="14"/>
  <c r="M707" i="14" s="1"/>
  <c r="F709" i="14"/>
  <c r="F498" i="14"/>
  <c r="J497" i="14"/>
  <c r="L497" i="14" s="1"/>
  <c r="J496" i="14"/>
  <c r="J495" i="14"/>
  <c r="L495" i="14" s="1"/>
  <c r="J494" i="14"/>
  <c r="J493" i="14"/>
  <c r="L493" i="14" s="1"/>
  <c r="J492" i="14"/>
  <c r="J491" i="14"/>
  <c r="L491" i="14" s="1"/>
  <c r="J490" i="14"/>
  <c r="J489" i="14"/>
  <c r="L489" i="14" s="1"/>
  <c r="J488" i="14"/>
  <c r="J487" i="14"/>
  <c r="L487" i="14" s="1"/>
  <c r="J486" i="14"/>
  <c r="J485" i="14"/>
  <c r="L485" i="14" s="1"/>
  <c r="J484" i="14"/>
  <c r="J483" i="14"/>
  <c r="L483" i="14" s="1"/>
  <c r="J482" i="14"/>
  <c r="J481" i="14"/>
  <c r="L481" i="14" s="1"/>
  <c r="J480" i="14"/>
  <c r="J479" i="14"/>
  <c r="L479" i="14" s="1"/>
  <c r="J478" i="14"/>
  <c r="J477" i="14"/>
  <c r="L477" i="14" s="1"/>
  <c r="J476" i="14"/>
  <c r="J475" i="14"/>
  <c r="L475" i="14" s="1"/>
  <c r="J474" i="14"/>
  <c r="J473" i="14"/>
  <c r="L473" i="14" s="1"/>
  <c r="J472" i="14"/>
  <c r="J471" i="14"/>
  <c r="L471" i="14" s="1"/>
  <c r="J470" i="14"/>
  <c r="J469" i="14"/>
  <c r="L469" i="14" s="1"/>
  <c r="J468" i="14"/>
  <c r="F463" i="14"/>
  <c r="J462" i="14"/>
  <c r="L462" i="14" s="1"/>
  <c r="J461" i="14"/>
  <c r="J460" i="14"/>
  <c r="L460" i="14" s="1"/>
  <c r="J459" i="14"/>
  <c r="J458" i="14"/>
  <c r="L458" i="14" s="1"/>
  <c r="J457" i="14"/>
  <c r="J456" i="14"/>
  <c r="L456" i="14" s="1"/>
  <c r="J455" i="14"/>
  <c r="J454" i="14"/>
  <c r="L454" i="14" s="1"/>
  <c r="J453" i="14"/>
  <c r="J452" i="14"/>
  <c r="L452" i="14" s="1"/>
  <c r="J451" i="14"/>
  <c r="J450" i="14"/>
  <c r="L450" i="14" s="1"/>
  <c r="J449" i="14"/>
  <c r="J448" i="14"/>
  <c r="L448" i="14" s="1"/>
  <c r="J447" i="14"/>
  <c r="J446" i="14"/>
  <c r="L446" i="14" s="1"/>
  <c r="J445" i="14"/>
  <c r="J444" i="14"/>
  <c r="L444" i="14" s="1"/>
  <c r="J443" i="14"/>
  <c r="J442" i="14"/>
  <c r="L442" i="14" s="1"/>
  <c r="J441" i="14"/>
  <c r="J440" i="14"/>
  <c r="L440" i="14" s="1"/>
  <c r="J439" i="14"/>
  <c r="J438" i="14"/>
  <c r="L438" i="14" s="1"/>
  <c r="J437" i="14"/>
  <c r="J436" i="14"/>
  <c r="L436" i="14" s="1"/>
  <c r="J435" i="14"/>
  <c r="J434" i="14"/>
  <c r="L434" i="14" s="1"/>
  <c r="J433" i="14"/>
  <c r="F428" i="14"/>
  <c r="J427" i="14"/>
  <c r="L427" i="14" s="1"/>
  <c r="M427" i="14" s="1"/>
  <c r="J426" i="14"/>
  <c r="L426" i="14" s="1"/>
  <c r="M426" i="14" s="1"/>
  <c r="J425" i="14"/>
  <c r="L425" i="14" s="1"/>
  <c r="M425" i="14" s="1"/>
  <c r="J424" i="14"/>
  <c r="L424" i="14" s="1"/>
  <c r="M424" i="14" s="1"/>
  <c r="J423" i="14"/>
  <c r="L423" i="14" s="1"/>
  <c r="M423" i="14" s="1"/>
  <c r="J422" i="14"/>
  <c r="J421" i="14"/>
  <c r="L421" i="14" s="1"/>
  <c r="M421" i="14" s="1"/>
  <c r="J420" i="14"/>
  <c r="J419" i="14"/>
  <c r="L419" i="14" s="1"/>
  <c r="M419" i="14" s="1"/>
  <c r="J418" i="14"/>
  <c r="J417" i="14"/>
  <c r="L417" i="14" s="1"/>
  <c r="M417" i="14" s="1"/>
  <c r="J416" i="14"/>
  <c r="L416" i="14" s="1"/>
  <c r="M416" i="14" s="1"/>
  <c r="J415" i="14"/>
  <c r="L415" i="14" s="1"/>
  <c r="M415" i="14" s="1"/>
  <c r="J414" i="14"/>
  <c r="L414" i="14" s="1"/>
  <c r="M414" i="14" s="1"/>
  <c r="J413" i="14"/>
  <c r="L413" i="14" s="1"/>
  <c r="M413" i="14" s="1"/>
  <c r="J412" i="14"/>
  <c r="J411" i="14"/>
  <c r="L411" i="14" s="1"/>
  <c r="M411" i="14" s="1"/>
  <c r="J410" i="14"/>
  <c r="J409" i="14"/>
  <c r="L409" i="14" s="1"/>
  <c r="M409" i="14" s="1"/>
  <c r="J408" i="14"/>
  <c r="L408" i="14" s="1"/>
  <c r="M408" i="14" s="1"/>
  <c r="J407" i="14"/>
  <c r="L407" i="14" s="1"/>
  <c r="M407" i="14" s="1"/>
  <c r="J406" i="14"/>
  <c r="J405" i="14"/>
  <c r="L405" i="14" s="1"/>
  <c r="M405" i="14" s="1"/>
  <c r="J404" i="14"/>
  <c r="J403" i="14"/>
  <c r="L403" i="14" s="1"/>
  <c r="M403" i="14" s="1"/>
  <c r="J402" i="14"/>
  <c r="J401" i="14"/>
  <c r="L401" i="14" s="1"/>
  <c r="M401" i="14" s="1"/>
  <c r="J400" i="14"/>
  <c r="L400" i="14" s="1"/>
  <c r="M400" i="14" s="1"/>
  <c r="J399" i="14"/>
  <c r="L399" i="14" s="1"/>
  <c r="M399" i="14" s="1"/>
  <c r="J398" i="14"/>
  <c r="L398" i="14" s="1"/>
  <c r="M398" i="14" s="1"/>
  <c r="F393" i="14"/>
  <c r="J392" i="14"/>
  <c r="J391" i="14"/>
  <c r="J390" i="14"/>
  <c r="J389" i="14"/>
  <c r="J388" i="14"/>
  <c r="J387" i="14"/>
  <c r="J386" i="14"/>
  <c r="J385" i="14"/>
  <c r="J384" i="14"/>
  <c r="J383" i="14"/>
  <c r="J382" i="14"/>
  <c r="J381" i="14"/>
  <c r="J380" i="14"/>
  <c r="J379" i="14"/>
  <c r="J378" i="14"/>
  <c r="J377" i="14"/>
  <c r="J376" i="14"/>
  <c r="J375" i="14"/>
  <c r="J374" i="14"/>
  <c r="J373" i="14"/>
  <c r="J372" i="14"/>
  <c r="J371" i="14"/>
  <c r="J370" i="14"/>
  <c r="J369" i="14"/>
  <c r="J368" i="14"/>
  <c r="J367" i="14"/>
  <c r="J366" i="14"/>
  <c r="J365" i="14"/>
  <c r="J364" i="14"/>
  <c r="J363" i="14"/>
  <c r="F358" i="14"/>
  <c r="J357" i="14"/>
  <c r="L357" i="14" s="1"/>
  <c r="M357" i="14" s="1"/>
  <c r="J356" i="14"/>
  <c r="J355" i="14"/>
  <c r="J354" i="14"/>
  <c r="J353" i="14"/>
  <c r="J352" i="14"/>
  <c r="L352" i="14" s="1"/>
  <c r="M352" i="14" s="1"/>
  <c r="J351" i="14"/>
  <c r="L351" i="14" s="1"/>
  <c r="M351" i="14" s="1"/>
  <c r="J350" i="14"/>
  <c r="J349" i="14"/>
  <c r="J348" i="14"/>
  <c r="J347" i="14"/>
  <c r="J346" i="14"/>
  <c r="J345" i="14"/>
  <c r="J344" i="14"/>
  <c r="L344" i="14" s="1"/>
  <c r="M344" i="14" s="1"/>
  <c r="J343" i="14"/>
  <c r="L343" i="14" s="1"/>
  <c r="M343" i="14" s="1"/>
  <c r="J342" i="14"/>
  <c r="L342" i="14" s="1"/>
  <c r="M342" i="14" s="1"/>
  <c r="J341" i="14"/>
  <c r="L341" i="14" s="1"/>
  <c r="M341" i="14" s="1"/>
  <c r="J340" i="14"/>
  <c r="J339" i="14"/>
  <c r="J338" i="14"/>
  <c r="J337" i="14"/>
  <c r="J336" i="14"/>
  <c r="L336" i="14" s="1"/>
  <c r="M336" i="14" s="1"/>
  <c r="J335" i="14"/>
  <c r="L335" i="14" s="1"/>
  <c r="M335" i="14" s="1"/>
  <c r="J334" i="14"/>
  <c r="J333" i="14"/>
  <c r="J332" i="14"/>
  <c r="J331" i="14"/>
  <c r="J330" i="14"/>
  <c r="J329" i="14"/>
  <c r="J328" i="14"/>
  <c r="L328" i="14" s="1"/>
  <c r="M328" i="14" s="1"/>
  <c r="F323" i="14"/>
  <c r="J322" i="14"/>
  <c r="L322" i="14" s="1"/>
  <c r="M322" i="14" s="1"/>
  <c r="J321" i="14"/>
  <c r="J320" i="14"/>
  <c r="L320" i="14" s="1"/>
  <c r="M320" i="14" s="1"/>
  <c r="J319" i="14"/>
  <c r="J318" i="14"/>
  <c r="L318" i="14" s="1"/>
  <c r="M318" i="14" s="1"/>
  <c r="J317" i="14"/>
  <c r="J316" i="14"/>
  <c r="L316" i="14" s="1"/>
  <c r="M316" i="14" s="1"/>
  <c r="J315" i="14"/>
  <c r="J314" i="14"/>
  <c r="L314" i="14" s="1"/>
  <c r="M314" i="14" s="1"/>
  <c r="J313" i="14"/>
  <c r="J312" i="14"/>
  <c r="L312" i="14" s="1"/>
  <c r="M312" i="14" s="1"/>
  <c r="J311" i="14"/>
  <c r="J310" i="14"/>
  <c r="L310" i="14" s="1"/>
  <c r="M310" i="14" s="1"/>
  <c r="J309" i="14"/>
  <c r="J308" i="14"/>
  <c r="L308" i="14" s="1"/>
  <c r="M308" i="14" s="1"/>
  <c r="J307" i="14"/>
  <c r="J306" i="14"/>
  <c r="L306" i="14" s="1"/>
  <c r="M306" i="14" s="1"/>
  <c r="J305" i="14"/>
  <c r="J304" i="14"/>
  <c r="L304" i="14" s="1"/>
  <c r="M304" i="14" s="1"/>
  <c r="J303" i="14"/>
  <c r="J302" i="14"/>
  <c r="L302" i="14" s="1"/>
  <c r="M302" i="14" s="1"/>
  <c r="J301" i="14"/>
  <c r="J300" i="14"/>
  <c r="L300" i="14" s="1"/>
  <c r="M300" i="14" s="1"/>
  <c r="J299" i="14"/>
  <c r="L299" i="14" s="1"/>
  <c r="M299" i="14" s="1"/>
  <c r="J298" i="14"/>
  <c r="L298" i="14" s="1"/>
  <c r="M298" i="14" s="1"/>
  <c r="J297" i="14"/>
  <c r="L297" i="14" s="1"/>
  <c r="M297" i="14" s="1"/>
  <c r="J296" i="14"/>
  <c r="L296" i="14" s="1"/>
  <c r="M296" i="14" s="1"/>
  <c r="J295" i="14"/>
  <c r="L295" i="14" s="1"/>
  <c r="M295" i="14" s="1"/>
  <c r="J294" i="14"/>
  <c r="J293" i="14"/>
  <c r="L293" i="14" s="1"/>
  <c r="M293" i="14" s="1"/>
  <c r="F288" i="14"/>
  <c r="J287" i="14"/>
  <c r="L287" i="14" s="1"/>
  <c r="M287" i="14" s="1"/>
  <c r="J286" i="14"/>
  <c r="L286" i="14" s="1"/>
  <c r="M286" i="14" s="1"/>
  <c r="J285" i="14"/>
  <c r="L285" i="14" s="1"/>
  <c r="M285" i="14" s="1"/>
  <c r="J284" i="14"/>
  <c r="L284" i="14" s="1"/>
  <c r="M284" i="14" s="1"/>
  <c r="J283" i="14"/>
  <c r="L283" i="14" s="1"/>
  <c r="M283" i="14" s="1"/>
  <c r="J282" i="14"/>
  <c r="L282" i="14" s="1"/>
  <c r="M282" i="14" s="1"/>
  <c r="J281" i="14"/>
  <c r="L281" i="14" s="1"/>
  <c r="M281" i="14" s="1"/>
  <c r="J280" i="14"/>
  <c r="L280" i="14" s="1"/>
  <c r="M280" i="14" s="1"/>
  <c r="J279" i="14"/>
  <c r="L279" i="14" s="1"/>
  <c r="M279" i="14" s="1"/>
  <c r="J278" i="14"/>
  <c r="L278" i="14" s="1"/>
  <c r="M278" i="14" s="1"/>
  <c r="J277" i="14"/>
  <c r="L277" i="14" s="1"/>
  <c r="M277" i="14" s="1"/>
  <c r="J276" i="14"/>
  <c r="L276" i="14" s="1"/>
  <c r="M276" i="14" s="1"/>
  <c r="J275" i="14"/>
  <c r="L275" i="14" s="1"/>
  <c r="M275" i="14" s="1"/>
  <c r="J274" i="14"/>
  <c r="L274" i="14" s="1"/>
  <c r="M274" i="14" s="1"/>
  <c r="J273" i="14"/>
  <c r="L273" i="14" s="1"/>
  <c r="M273" i="14" s="1"/>
  <c r="J272" i="14"/>
  <c r="L272" i="14" s="1"/>
  <c r="M272" i="14" s="1"/>
  <c r="J271" i="14"/>
  <c r="L271" i="14" s="1"/>
  <c r="M271" i="14" s="1"/>
  <c r="J270" i="14"/>
  <c r="L270" i="14" s="1"/>
  <c r="M270" i="14" s="1"/>
  <c r="J269" i="14"/>
  <c r="L269" i="14" s="1"/>
  <c r="M269" i="14" s="1"/>
  <c r="J268" i="14"/>
  <c r="L268" i="14" s="1"/>
  <c r="M268" i="14" s="1"/>
  <c r="J267" i="14"/>
  <c r="L267" i="14" s="1"/>
  <c r="M267" i="14" s="1"/>
  <c r="J266" i="14"/>
  <c r="L266" i="14" s="1"/>
  <c r="M266" i="14" s="1"/>
  <c r="J265" i="14"/>
  <c r="L265" i="14" s="1"/>
  <c r="M265" i="14" s="1"/>
  <c r="J264" i="14"/>
  <c r="L264" i="14" s="1"/>
  <c r="M264" i="14" s="1"/>
  <c r="J263" i="14"/>
  <c r="L263" i="14" s="1"/>
  <c r="M263" i="14" s="1"/>
  <c r="J262" i="14"/>
  <c r="L262" i="14" s="1"/>
  <c r="M262" i="14" s="1"/>
  <c r="J261" i="14"/>
  <c r="L261" i="14" s="1"/>
  <c r="M261" i="14" s="1"/>
  <c r="J260" i="14"/>
  <c r="L260" i="14" s="1"/>
  <c r="M260" i="14" s="1"/>
  <c r="J259" i="14"/>
  <c r="L259" i="14" s="1"/>
  <c r="M259" i="14" s="1"/>
  <c r="J258" i="14"/>
  <c r="L258" i="14" s="1"/>
  <c r="M258" i="14" s="1"/>
  <c r="F253" i="14"/>
  <c r="J252" i="14"/>
  <c r="L252" i="14" s="1"/>
  <c r="M252" i="14" s="1"/>
  <c r="J251" i="14"/>
  <c r="L251" i="14" s="1"/>
  <c r="M251" i="14" s="1"/>
  <c r="J250" i="14"/>
  <c r="L250" i="14" s="1"/>
  <c r="M250" i="14" s="1"/>
  <c r="J249" i="14"/>
  <c r="L249" i="14" s="1"/>
  <c r="M249" i="14" s="1"/>
  <c r="J248" i="14"/>
  <c r="L248" i="14" s="1"/>
  <c r="M248" i="14" s="1"/>
  <c r="J247" i="14"/>
  <c r="L247" i="14" s="1"/>
  <c r="M247" i="14" s="1"/>
  <c r="J246" i="14"/>
  <c r="L246" i="14" s="1"/>
  <c r="M246" i="14" s="1"/>
  <c r="J245" i="14"/>
  <c r="L245" i="14" s="1"/>
  <c r="M245" i="14" s="1"/>
  <c r="J244" i="14"/>
  <c r="L244" i="14" s="1"/>
  <c r="M244" i="14" s="1"/>
  <c r="J243" i="14"/>
  <c r="L243" i="14" s="1"/>
  <c r="M243" i="14" s="1"/>
  <c r="J242" i="14"/>
  <c r="L242" i="14" s="1"/>
  <c r="M242" i="14" s="1"/>
  <c r="J241" i="14"/>
  <c r="L241" i="14" s="1"/>
  <c r="M241" i="14" s="1"/>
  <c r="J240" i="14"/>
  <c r="L240" i="14" s="1"/>
  <c r="M240" i="14" s="1"/>
  <c r="J239" i="14"/>
  <c r="L239" i="14" s="1"/>
  <c r="M239" i="14" s="1"/>
  <c r="J238" i="14"/>
  <c r="L238" i="14" s="1"/>
  <c r="M238" i="14" s="1"/>
  <c r="J237" i="14"/>
  <c r="L237" i="14" s="1"/>
  <c r="M237" i="14" s="1"/>
  <c r="J236" i="14"/>
  <c r="L236" i="14" s="1"/>
  <c r="M236" i="14" s="1"/>
  <c r="J235" i="14"/>
  <c r="L235" i="14" s="1"/>
  <c r="M235" i="14" s="1"/>
  <c r="J234" i="14"/>
  <c r="L234" i="14" s="1"/>
  <c r="M234" i="14" s="1"/>
  <c r="J233" i="14"/>
  <c r="L233" i="14" s="1"/>
  <c r="M233" i="14" s="1"/>
  <c r="J232" i="14"/>
  <c r="L232" i="14" s="1"/>
  <c r="M232" i="14" s="1"/>
  <c r="J231" i="14"/>
  <c r="L231" i="14" s="1"/>
  <c r="M231" i="14" s="1"/>
  <c r="J230" i="14"/>
  <c r="L230" i="14" s="1"/>
  <c r="M230" i="14" s="1"/>
  <c r="J229" i="14"/>
  <c r="L229" i="14" s="1"/>
  <c r="M229" i="14" s="1"/>
  <c r="J228" i="14"/>
  <c r="L228" i="14" s="1"/>
  <c r="M228" i="14" s="1"/>
  <c r="J227" i="14"/>
  <c r="L227" i="14" s="1"/>
  <c r="M227" i="14" s="1"/>
  <c r="J226" i="14"/>
  <c r="L226" i="14" s="1"/>
  <c r="M226" i="14" s="1"/>
  <c r="J225" i="14"/>
  <c r="L225" i="14" s="1"/>
  <c r="M225" i="14" s="1"/>
  <c r="J224" i="14"/>
  <c r="L224" i="14" s="1"/>
  <c r="M224" i="14" s="1"/>
  <c r="J223" i="14"/>
  <c r="L223" i="14" s="1"/>
  <c r="M223" i="14" s="1"/>
  <c r="N1009" i="14" l="1"/>
  <c r="N883" i="14"/>
  <c r="N629" i="14"/>
  <c r="N749" i="14"/>
  <c r="N517" i="14"/>
  <c r="N875" i="14"/>
  <c r="N868" i="14"/>
  <c r="N1017" i="14"/>
  <c r="N1080" i="14"/>
  <c r="N765" i="14"/>
  <c r="N1074" i="14"/>
  <c r="N582" i="14"/>
  <c r="L755" i="14"/>
  <c r="M755" i="14" s="1"/>
  <c r="N771" i="14"/>
  <c r="N1066" i="14"/>
  <c r="L961" i="14"/>
  <c r="M961" i="14" s="1"/>
  <c r="N1023" i="14"/>
  <c r="M1023" i="14"/>
  <c r="L590" i="14"/>
  <c r="M590" i="14" s="1"/>
  <c r="N578" i="14"/>
  <c r="L533" i="14"/>
  <c r="M533" i="14" s="1"/>
  <c r="L751" i="14"/>
  <c r="M751" i="14" s="1"/>
  <c r="L767" i="14"/>
  <c r="M767" i="14" s="1"/>
  <c r="L873" i="14"/>
  <c r="M873" i="14" s="1"/>
  <c r="L881" i="14"/>
  <c r="M881" i="14" s="1"/>
  <c r="L969" i="14"/>
  <c r="M969" i="14" s="1"/>
  <c r="L977" i="14"/>
  <c r="M977" i="14" s="1"/>
  <c r="L519" i="14"/>
  <c r="M519" i="14" s="1"/>
  <c r="N757" i="14"/>
  <c r="L763" i="14"/>
  <c r="M763" i="14" s="1"/>
  <c r="L613" i="14"/>
  <c r="M613" i="14" s="1"/>
  <c r="L586" i="14"/>
  <c r="M586" i="14" s="1"/>
  <c r="L576" i="14"/>
  <c r="M576" i="14" s="1"/>
  <c r="N761" i="14"/>
  <c r="L623" i="14"/>
  <c r="M623" i="14" s="1"/>
  <c r="N594" i="14"/>
  <c r="L753" i="14"/>
  <c r="M753" i="14" s="1"/>
  <c r="L759" i="14"/>
  <c r="M759" i="14" s="1"/>
  <c r="L769" i="14"/>
  <c r="M769" i="14" s="1"/>
  <c r="G569" i="14"/>
  <c r="N1003" i="14"/>
  <c r="N1011" i="14"/>
  <c r="N1019" i="14"/>
  <c r="M834" i="14"/>
  <c r="N834" i="14"/>
  <c r="M777" i="14"/>
  <c r="N777" i="14"/>
  <c r="M773" i="14"/>
  <c r="N773" i="14"/>
  <c r="M842" i="14"/>
  <c r="N842" i="14"/>
  <c r="M826" i="14"/>
  <c r="N826" i="14"/>
  <c r="M775" i="14"/>
  <c r="N775" i="14"/>
  <c r="G639" i="14"/>
  <c r="N399" i="14"/>
  <c r="G498" i="14"/>
  <c r="N637" i="14"/>
  <c r="N621" i="14"/>
  <c r="N596" i="14"/>
  <c r="N592" i="14"/>
  <c r="N588" i="14"/>
  <c r="N584" i="14"/>
  <c r="N580" i="14"/>
  <c r="N527" i="14"/>
  <c r="N511" i="14"/>
  <c r="N820" i="14"/>
  <c r="N828" i="14"/>
  <c r="N836" i="14"/>
  <c r="N844" i="14"/>
  <c r="N869" i="14"/>
  <c r="N877" i="14"/>
  <c r="N985" i="14"/>
  <c r="N1005" i="14"/>
  <c r="N1013" i="14"/>
  <c r="N1021" i="14"/>
  <c r="N1082" i="14"/>
  <c r="L822" i="14"/>
  <c r="M822" i="14" s="1"/>
  <c r="N824" i="14"/>
  <c r="L830" i="14"/>
  <c r="M830" i="14" s="1"/>
  <c r="N832" i="14"/>
  <c r="L838" i="14"/>
  <c r="M838" i="14" s="1"/>
  <c r="N840" i="14"/>
  <c r="L846" i="14"/>
  <c r="M846" i="14" s="1"/>
  <c r="N848" i="14"/>
  <c r="N891" i="14"/>
  <c r="N893" i="14"/>
  <c r="N895" i="14"/>
  <c r="N897" i="14"/>
  <c r="N899" i="14"/>
  <c r="N907" i="14"/>
  <c r="N919" i="14"/>
  <c r="N967" i="14"/>
  <c r="N975" i="14"/>
  <c r="N983" i="14"/>
  <c r="L1069" i="14"/>
  <c r="M1069" i="14" s="1"/>
  <c r="N1090" i="14"/>
  <c r="N671" i="14"/>
  <c r="N357" i="14"/>
  <c r="N405" i="14"/>
  <c r="N673" i="14"/>
  <c r="N631" i="14"/>
  <c r="N615" i="14"/>
  <c r="N525" i="14"/>
  <c r="N509" i="14"/>
  <c r="N871" i="14"/>
  <c r="N879" i="14"/>
  <c r="N903" i="14"/>
  <c r="N911" i="14"/>
  <c r="N1007" i="14"/>
  <c r="N1015" i="14"/>
  <c r="L1065" i="14"/>
  <c r="M1065" i="14" s="1"/>
  <c r="N1072" i="14"/>
  <c r="N1088" i="14"/>
  <c r="N1093" i="14"/>
  <c r="L715" i="14"/>
  <c r="M715" i="14" s="1"/>
  <c r="L719" i="14"/>
  <c r="M719" i="14" s="1"/>
  <c r="L723" i="14"/>
  <c r="M723" i="14" s="1"/>
  <c r="L727" i="14"/>
  <c r="M727" i="14" s="1"/>
  <c r="L731" i="14"/>
  <c r="M731" i="14" s="1"/>
  <c r="L735" i="14"/>
  <c r="M735" i="14" s="1"/>
  <c r="L739" i="14"/>
  <c r="M739" i="14" s="1"/>
  <c r="L743" i="14"/>
  <c r="M743" i="14" s="1"/>
  <c r="L786" i="14"/>
  <c r="M786" i="14" s="1"/>
  <c r="L790" i="14"/>
  <c r="M790" i="14" s="1"/>
  <c r="L794" i="14"/>
  <c r="M794" i="14" s="1"/>
  <c r="L798" i="14"/>
  <c r="M798" i="14" s="1"/>
  <c r="L802" i="14"/>
  <c r="M802" i="14" s="1"/>
  <c r="L806" i="14"/>
  <c r="M806" i="14" s="1"/>
  <c r="L810" i="14"/>
  <c r="M810" i="14" s="1"/>
  <c r="L857" i="14"/>
  <c r="M857" i="14" s="1"/>
  <c r="L861" i="14"/>
  <c r="M861" i="14" s="1"/>
  <c r="L865" i="14"/>
  <c r="M865" i="14" s="1"/>
  <c r="M901" i="14"/>
  <c r="N901" i="14"/>
  <c r="M909" i="14"/>
  <c r="N909" i="14"/>
  <c r="L716" i="14"/>
  <c r="M716" i="14" s="1"/>
  <c r="L720" i="14"/>
  <c r="M720" i="14" s="1"/>
  <c r="L724" i="14"/>
  <c r="M724" i="14" s="1"/>
  <c r="L728" i="14"/>
  <c r="M728" i="14" s="1"/>
  <c r="L732" i="14"/>
  <c r="M732" i="14" s="1"/>
  <c r="L736" i="14"/>
  <c r="M736" i="14" s="1"/>
  <c r="L740" i="14"/>
  <c r="M740" i="14" s="1"/>
  <c r="L787" i="14"/>
  <c r="M787" i="14" s="1"/>
  <c r="L791" i="14"/>
  <c r="M791" i="14" s="1"/>
  <c r="L795" i="14"/>
  <c r="M795" i="14" s="1"/>
  <c r="L799" i="14"/>
  <c r="M799" i="14" s="1"/>
  <c r="L803" i="14"/>
  <c r="M803" i="14" s="1"/>
  <c r="L807" i="14"/>
  <c r="M807" i="14" s="1"/>
  <c r="L811" i="14"/>
  <c r="M811" i="14" s="1"/>
  <c r="L854" i="14"/>
  <c r="M854" i="14" s="1"/>
  <c r="L858" i="14"/>
  <c r="M858" i="14" s="1"/>
  <c r="L862" i="14"/>
  <c r="M862" i="14" s="1"/>
  <c r="L866" i="14"/>
  <c r="M866" i="14" s="1"/>
  <c r="L906" i="14"/>
  <c r="M906" i="14" s="1"/>
  <c r="L914" i="14"/>
  <c r="M914" i="14" s="1"/>
  <c r="L931" i="14"/>
  <c r="M931" i="14" s="1"/>
  <c r="L937" i="14"/>
  <c r="M937" i="14" s="1"/>
  <c r="L939" i="14"/>
  <c r="M939" i="14" s="1"/>
  <c r="L945" i="14"/>
  <c r="M945" i="14" s="1"/>
  <c r="L947" i="14"/>
  <c r="M947" i="14" s="1"/>
  <c r="L717" i="14"/>
  <c r="M717" i="14" s="1"/>
  <c r="L721" i="14"/>
  <c r="M721" i="14" s="1"/>
  <c r="L725" i="14"/>
  <c r="M725" i="14" s="1"/>
  <c r="L729" i="14"/>
  <c r="M729" i="14" s="1"/>
  <c r="L733" i="14"/>
  <c r="M733" i="14" s="1"/>
  <c r="L737" i="14"/>
  <c r="M737" i="14" s="1"/>
  <c r="L741" i="14"/>
  <c r="M741" i="14" s="1"/>
  <c r="L784" i="14"/>
  <c r="M784" i="14" s="1"/>
  <c r="L788" i="14"/>
  <c r="M788" i="14" s="1"/>
  <c r="L792" i="14"/>
  <c r="M792" i="14" s="1"/>
  <c r="L796" i="14"/>
  <c r="M796" i="14" s="1"/>
  <c r="L800" i="14"/>
  <c r="M800" i="14" s="1"/>
  <c r="L804" i="14"/>
  <c r="M804" i="14" s="1"/>
  <c r="L808" i="14"/>
  <c r="M808" i="14" s="1"/>
  <c r="L812" i="14"/>
  <c r="M812" i="14" s="1"/>
  <c r="L819" i="14"/>
  <c r="M819" i="14" s="1"/>
  <c r="L821" i="14"/>
  <c r="M821" i="14" s="1"/>
  <c r="L823" i="14"/>
  <c r="M823" i="14" s="1"/>
  <c r="L825" i="14"/>
  <c r="M825" i="14" s="1"/>
  <c r="L827" i="14"/>
  <c r="M827" i="14" s="1"/>
  <c r="L829" i="14"/>
  <c r="M829" i="14" s="1"/>
  <c r="L831" i="14"/>
  <c r="M831" i="14" s="1"/>
  <c r="L833" i="14"/>
  <c r="M833" i="14" s="1"/>
  <c r="L835" i="14"/>
  <c r="M835" i="14" s="1"/>
  <c r="L837" i="14"/>
  <c r="M837" i="14" s="1"/>
  <c r="L839" i="14"/>
  <c r="M839" i="14" s="1"/>
  <c r="L841" i="14"/>
  <c r="M841" i="14" s="1"/>
  <c r="L843" i="14"/>
  <c r="M843" i="14" s="1"/>
  <c r="L845" i="14"/>
  <c r="M845" i="14" s="1"/>
  <c r="L847" i="14"/>
  <c r="M847" i="14" s="1"/>
  <c r="L855" i="14"/>
  <c r="M855" i="14" s="1"/>
  <c r="L859" i="14"/>
  <c r="M859" i="14" s="1"/>
  <c r="L863" i="14"/>
  <c r="M863" i="14" s="1"/>
  <c r="L867" i="14"/>
  <c r="M867" i="14" s="1"/>
  <c r="L927" i="14"/>
  <c r="M927" i="14" s="1"/>
  <c r="L714" i="14"/>
  <c r="M714" i="14" s="1"/>
  <c r="L718" i="14"/>
  <c r="M718" i="14" s="1"/>
  <c r="L722" i="14"/>
  <c r="M722" i="14" s="1"/>
  <c r="L726" i="14"/>
  <c r="M726" i="14" s="1"/>
  <c r="L730" i="14"/>
  <c r="M730" i="14" s="1"/>
  <c r="L734" i="14"/>
  <c r="M734" i="14" s="1"/>
  <c r="L738" i="14"/>
  <c r="M738" i="14" s="1"/>
  <c r="L742" i="14"/>
  <c r="M742" i="14" s="1"/>
  <c r="N750" i="14"/>
  <c r="N752" i="14"/>
  <c r="N754" i="14"/>
  <c r="N756" i="14"/>
  <c r="N758" i="14"/>
  <c r="N760" i="14"/>
  <c r="N762" i="14"/>
  <c r="N764" i="14"/>
  <c r="N766" i="14"/>
  <c r="N768" i="14"/>
  <c r="N770" i="14"/>
  <c r="N772" i="14"/>
  <c r="N774" i="14"/>
  <c r="N776" i="14"/>
  <c r="N778" i="14"/>
  <c r="L785" i="14"/>
  <c r="M785" i="14" s="1"/>
  <c r="L789" i="14"/>
  <c r="M789" i="14" s="1"/>
  <c r="L793" i="14"/>
  <c r="M793" i="14" s="1"/>
  <c r="L797" i="14"/>
  <c r="M797" i="14" s="1"/>
  <c r="L801" i="14"/>
  <c r="M801" i="14" s="1"/>
  <c r="L805" i="14"/>
  <c r="M805" i="14" s="1"/>
  <c r="L809" i="14"/>
  <c r="M809" i="14" s="1"/>
  <c r="L813" i="14"/>
  <c r="M813" i="14" s="1"/>
  <c r="L856" i="14"/>
  <c r="M856" i="14" s="1"/>
  <c r="L860" i="14"/>
  <c r="M860" i="14" s="1"/>
  <c r="L864" i="14"/>
  <c r="M864" i="14" s="1"/>
  <c r="M917" i="14"/>
  <c r="N917" i="14"/>
  <c r="L933" i="14"/>
  <c r="M933" i="14" s="1"/>
  <c r="L935" i="14"/>
  <c r="M935" i="14" s="1"/>
  <c r="L941" i="14"/>
  <c r="M941" i="14" s="1"/>
  <c r="L943" i="14"/>
  <c r="M943" i="14" s="1"/>
  <c r="L951" i="14"/>
  <c r="M951" i="14" s="1"/>
  <c r="L1008" i="14"/>
  <c r="M1008" i="14" s="1"/>
  <c r="L1016" i="14"/>
  <c r="M1016" i="14" s="1"/>
  <c r="L1024" i="14"/>
  <c r="M1024" i="14" s="1"/>
  <c r="L1038" i="14"/>
  <c r="M1038" i="14" s="1"/>
  <c r="L1054" i="14"/>
  <c r="M1054" i="14" s="1"/>
  <c r="N1083" i="14"/>
  <c r="M1083" i="14"/>
  <c r="L928" i="14"/>
  <c r="M928" i="14" s="1"/>
  <c r="L954" i="14"/>
  <c r="M954" i="14" s="1"/>
  <c r="M965" i="14"/>
  <c r="N965" i="14"/>
  <c r="M973" i="14"/>
  <c r="N973" i="14"/>
  <c r="M981" i="14"/>
  <c r="N981" i="14"/>
  <c r="M989" i="14"/>
  <c r="N989" i="14"/>
  <c r="L1000" i="14"/>
  <c r="M1000" i="14" s="1"/>
  <c r="N902" i="14"/>
  <c r="N910" i="14"/>
  <c r="N915" i="14"/>
  <c r="N918" i="14"/>
  <c r="L925" i="14"/>
  <c r="M925" i="14" s="1"/>
  <c r="L929" i="14"/>
  <c r="M929" i="14" s="1"/>
  <c r="L949" i="14"/>
  <c r="M949" i="14" s="1"/>
  <c r="L1046" i="14"/>
  <c r="M1046" i="14" s="1"/>
  <c r="N870" i="14"/>
  <c r="N872" i="14"/>
  <c r="N874" i="14"/>
  <c r="N876" i="14"/>
  <c r="N878" i="14"/>
  <c r="N880" i="14"/>
  <c r="N882" i="14"/>
  <c r="N890" i="14"/>
  <c r="N892" i="14"/>
  <c r="N894" i="14"/>
  <c r="N896" i="14"/>
  <c r="N898" i="14"/>
  <c r="N900" i="14"/>
  <c r="L904" i="14"/>
  <c r="M904" i="14" s="1"/>
  <c r="N905" i="14"/>
  <c r="N908" i="14"/>
  <c r="L912" i="14"/>
  <c r="M912" i="14" s="1"/>
  <c r="N913" i="14"/>
  <c r="N916" i="14"/>
  <c r="L926" i="14"/>
  <c r="M926" i="14" s="1"/>
  <c r="L930" i="14"/>
  <c r="M930" i="14" s="1"/>
  <c r="L932" i="14"/>
  <c r="M932" i="14" s="1"/>
  <c r="L936" i="14"/>
  <c r="M936" i="14" s="1"/>
  <c r="L940" i="14"/>
  <c r="M940" i="14" s="1"/>
  <c r="L944" i="14"/>
  <c r="M944" i="14" s="1"/>
  <c r="L948" i="14"/>
  <c r="M948" i="14" s="1"/>
  <c r="L952" i="14"/>
  <c r="M952" i="14" s="1"/>
  <c r="L962" i="14"/>
  <c r="M962" i="14" s="1"/>
  <c r="L970" i="14"/>
  <c r="M970" i="14" s="1"/>
  <c r="L978" i="14"/>
  <c r="M978" i="14" s="1"/>
  <c r="L986" i="14"/>
  <c r="M986" i="14" s="1"/>
  <c r="L996" i="14"/>
  <c r="M996" i="14" s="1"/>
  <c r="L997" i="14"/>
  <c r="M997" i="14" s="1"/>
  <c r="L1006" i="14"/>
  <c r="M1006" i="14" s="1"/>
  <c r="L1014" i="14"/>
  <c r="M1014" i="14" s="1"/>
  <c r="L1022" i="14"/>
  <c r="M1022" i="14" s="1"/>
  <c r="L1031" i="14"/>
  <c r="M1031" i="14" s="1"/>
  <c r="L1078" i="14"/>
  <c r="M1078" i="14" s="1"/>
  <c r="L1094" i="14"/>
  <c r="M1094" i="14" s="1"/>
  <c r="N963" i="14"/>
  <c r="N966" i="14"/>
  <c r="N971" i="14"/>
  <c r="N974" i="14"/>
  <c r="N979" i="14"/>
  <c r="N982" i="14"/>
  <c r="N987" i="14"/>
  <c r="L998" i="14"/>
  <c r="M998" i="14" s="1"/>
  <c r="L1004" i="14"/>
  <c r="M1004" i="14" s="1"/>
  <c r="L1012" i="14"/>
  <c r="M1012" i="14" s="1"/>
  <c r="L1020" i="14"/>
  <c r="M1020" i="14" s="1"/>
  <c r="L1033" i="14"/>
  <c r="M1033" i="14" s="1"/>
  <c r="L1042" i="14"/>
  <c r="M1042" i="14" s="1"/>
  <c r="L1050" i="14"/>
  <c r="M1050" i="14" s="1"/>
  <c r="L1058" i="14"/>
  <c r="M1058" i="14" s="1"/>
  <c r="N1075" i="14"/>
  <c r="M1075" i="14"/>
  <c r="N1091" i="14"/>
  <c r="M1091" i="14"/>
  <c r="N934" i="14"/>
  <c r="N938" i="14"/>
  <c r="N942" i="14"/>
  <c r="N946" i="14"/>
  <c r="N950" i="14"/>
  <c r="L953" i="14"/>
  <c r="M953" i="14" s="1"/>
  <c r="L960" i="14"/>
  <c r="M960" i="14" s="1"/>
  <c r="N964" i="14"/>
  <c r="L968" i="14"/>
  <c r="M968" i="14" s="1"/>
  <c r="N972" i="14"/>
  <c r="L976" i="14"/>
  <c r="M976" i="14" s="1"/>
  <c r="N980" i="14"/>
  <c r="L984" i="14"/>
  <c r="M984" i="14" s="1"/>
  <c r="N988" i="14"/>
  <c r="L995" i="14"/>
  <c r="M995" i="14" s="1"/>
  <c r="L999" i="14"/>
  <c r="M999" i="14" s="1"/>
  <c r="N1001" i="14"/>
  <c r="M1002" i="14"/>
  <c r="N1002" i="14"/>
  <c r="L1010" i="14"/>
  <c r="M1010" i="14" s="1"/>
  <c r="L1018" i="14"/>
  <c r="M1018" i="14" s="1"/>
  <c r="L1035" i="14"/>
  <c r="M1035" i="14" s="1"/>
  <c r="L1070" i="14"/>
  <c r="M1070" i="14" s="1"/>
  <c r="L1086" i="14"/>
  <c r="M1086" i="14" s="1"/>
  <c r="L1039" i="14"/>
  <c r="M1039" i="14" s="1"/>
  <c r="L1043" i="14"/>
  <c r="M1043" i="14" s="1"/>
  <c r="L1047" i="14"/>
  <c r="M1047" i="14" s="1"/>
  <c r="L1051" i="14"/>
  <c r="M1051" i="14" s="1"/>
  <c r="L1055" i="14"/>
  <c r="M1055" i="14" s="1"/>
  <c r="L1059" i="14"/>
  <c r="M1059" i="14" s="1"/>
  <c r="N1073" i="14"/>
  <c r="M1073" i="14"/>
  <c r="N1081" i="14"/>
  <c r="M1081" i="14"/>
  <c r="N1089" i="14"/>
  <c r="M1089" i="14"/>
  <c r="L1036" i="14"/>
  <c r="M1036" i="14" s="1"/>
  <c r="L1040" i="14"/>
  <c r="M1040" i="14" s="1"/>
  <c r="L1044" i="14"/>
  <c r="M1044" i="14" s="1"/>
  <c r="L1048" i="14"/>
  <c r="M1048" i="14" s="1"/>
  <c r="L1052" i="14"/>
  <c r="M1052" i="14" s="1"/>
  <c r="L1056" i="14"/>
  <c r="M1056" i="14" s="1"/>
  <c r="N1071" i="14"/>
  <c r="M1071" i="14"/>
  <c r="N1079" i="14"/>
  <c r="M1079" i="14"/>
  <c r="N1087" i="14"/>
  <c r="M1087" i="14"/>
  <c r="N1030" i="14"/>
  <c r="N1032" i="14"/>
  <c r="N1034" i="14"/>
  <c r="L1037" i="14"/>
  <c r="M1037" i="14" s="1"/>
  <c r="L1041" i="14"/>
  <c r="M1041" i="14" s="1"/>
  <c r="L1045" i="14"/>
  <c r="M1045" i="14" s="1"/>
  <c r="L1049" i="14"/>
  <c r="M1049" i="14" s="1"/>
  <c r="L1053" i="14"/>
  <c r="M1053" i="14" s="1"/>
  <c r="L1057" i="14"/>
  <c r="M1057" i="14" s="1"/>
  <c r="N1067" i="14"/>
  <c r="N1068" i="14"/>
  <c r="N1076" i="14"/>
  <c r="N1077" i="14"/>
  <c r="M1077" i="14"/>
  <c r="N1084" i="14"/>
  <c r="N1085" i="14"/>
  <c r="M1085" i="14"/>
  <c r="N1092" i="14"/>
  <c r="L702" i="14"/>
  <c r="M702" i="14" s="1"/>
  <c r="L694" i="14"/>
  <c r="M694" i="14" s="1"/>
  <c r="L686" i="14"/>
  <c r="M686" i="14" s="1"/>
  <c r="L670" i="14"/>
  <c r="M670" i="14" s="1"/>
  <c r="L663" i="14"/>
  <c r="M663" i="14" s="1"/>
  <c r="L708" i="14"/>
  <c r="M708" i="14" s="1"/>
  <c r="L700" i="14"/>
  <c r="M700" i="14" s="1"/>
  <c r="L692" i="14"/>
  <c r="M692" i="14" s="1"/>
  <c r="L684" i="14"/>
  <c r="M684" i="14" s="1"/>
  <c r="L667" i="14"/>
  <c r="M667" i="14" s="1"/>
  <c r="L706" i="14"/>
  <c r="M706" i="14" s="1"/>
  <c r="L698" i="14"/>
  <c r="M698" i="14" s="1"/>
  <c r="L690" i="14"/>
  <c r="M690" i="14" s="1"/>
  <c r="L682" i="14"/>
  <c r="M682" i="14" s="1"/>
  <c r="L672" i="14"/>
  <c r="M672" i="14" s="1"/>
  <c r="L662" i="14"/>
  <c r="M662" i="14" s="1"/>
  <c r="L704" i="14"/>
  <c r="M704" i="14" s="1"/>
  <c r="L696" i="14"/>
  <c r="M696" i="14" s="1"/>
  <c r="L688" i="14"/>
  <c r="M688" i="14" s="1"/>
  <c r="L680" i="14"/>
  <c r="M680" i="14" s="1"/>
  <c r="L666" i="14"/>
  <c r="M666" i="14" s="1"/>
  <c r="L659" i="14"/>
  <c r="M659" i="14" s="1"/>
  <c r="L651" i="14"/>
  <c r="M651" i="14" s="1"/>
  <c r="M638" i="14"/>
  <c r="N638" i="14"/>
  <c r="N707" i="14"/>
  <c r="N705" i="14"/>
  <c r="N703" i="14"/>
  <c r="N701" i="14"/>
  <c r="N699" i="14"/>
  <c r="N697" i="14"/>
  <c r="N695" i="14"/>
  <c r="N693" i="14"/>
  <c r="N691" i="14"/>
  <c r="N689" i="14"/>
  <c r="N687" i="14"/>
  <c r="N685" i="14"/>
  <c r="N683" i="14"/>
  <c r="N681" i="14"/>
  <c r="N679" i="14"/>
  <c r="L658" i="14"/>
  <c r="M658" i="14" s="1"/>
  <c r="L654" i="14"/>
  <c r="M654" i="14" s="1"/>
  <c r="L650" i="14"/>
  <c r="M650" i="14" s="1"/>
  <c r="L646" i="14"/>
  <c r="M646" i="14" s="1"/>
  <c r="M632" i="14"/>
  <c r="N632" i="14"/>
  <c r="M624" i="14"/>
  <c r="N624" i="14"/>
  <c r="M616" i="14"/>
  <c r="N616" i="14"/>
  <c r="L600" i="14"/>
  <c r="M600" i="14" s="1"/>
  <c r="G604" i="14"/>
  <c r="L561" i="14"/>
  <c r="M561" i="14" s="1"/>
  <c r="L545" i="14"/>
  <c r="M545" i="14" s="1"/>
  <c r="L647" i="14"/>
  <c r="M647" i="14" s="1"/>
  <c r="M614" i="14"/>
  <c r="N614" i="14"/>
  <c r="L579" i="14"/>
  <c r="M579" i="14" s="1"/>
  <c r="M518" i="14"/>
  <c r="N518" i="14"/>
  <c r="L657" i="14"/>
  <c r="M657" i="14" s="1"/>
  <c r="L653" i="14"/>
  <c r="M653" i="14" s="1"/>
  <c r="L649" i="14"/>
  <c r="M649" i="14" s="1"/>
  <c r="L645" i="14"/>
  <c r="M645" i="14" s="1"/>
  <c r="M634" i="14"/>
  <c r="N634" i="14"/>
  <c r="N633" i="14"/>
  <c r="M626" i="14"/>
  <c r="N626" i="14"/>
  <c r="N625" i="14"/>
  <c r="M618" i="14"/>
  <c r="N618" i="14"/>
  <c r="N617" i="14"/>
  <c r="M610" i="14"/>
  <c r="N610" i="14"/>
  <c r="N609" i="14"/>
  <c r="L603" i="14"/>
  <c r="M603" i="14" s="1"/>
  <c r="L599" i="14"/>
  <c r="M599" i="14" s="1"/>
  <c r="M597" i="14"/>
  <c r="N597" i="14"/>
  <c r="L565" i="14"/>
  <c r="M565" i="14" s="1"/>
  <c r="L549" i="14"/>
  <c r="M549" i="14" s="1"/>
  <c r="L529" i="14"/>
  <c r="M529" i="14" s="1"/>
  <c r="M526" i="14"/>
  <c r="N526" i="14"/>
  <c r="L513" i="14"/>
  <c r="M513" i="14" s="1"/>
  <c r="M510" i="14"/>
  <c r="N510" i="14"/>
  <c r="L655" i="14"/>
  <c r="M655" i="14" s="1"/>
  <c r="M630" i="14"/>
  <c r="N630" i="14"/>
  <c r="M622" i="14"/>
  <c r="N622" i="14"/>
  <c r="L601" i="14"/>
  <c r="M601" i="14" s="1"/>
  <c r="L557" i="14"/>
  <c r="M557" i="14" s="1"/>
  <c r="L541" i="14"/>
  <c r="M541" i="14" s="1"/>
  <c r="L521" i="14"/>
  <c r="M521" i="14" s="1"/>
  <c r="L505" i="14"/>
  <c r="M505" i="14" s="1"/>
  <c r="L669" i="14"/>
  <c r="M669" i="14" s="1"/>
  <c r="N668" i="14"/>
  <c r="L665" i="14"/>
  <c r="M665" i="14" s="1"/>
  <c r="N664" i="14"/>
  <c r="L661" i="14"/>
  <c r="M661" i="14" s="1"/>
  <c r="N660" i="14"/>
  <c r="L656" i="14"/>
  <c r="M656" i="14" s="1"/>
  <c r="L652" i="14"/>
  <c r="M652" i="14" s="1"/>
  <c r="L648" i="14"/>
  <c r="M648" i="14" s="1"/>
  <c r="L644" i="14"/>
  <c r="M644" i="14" s="1"/>
  <c r="M636" i="14"/>
  <c r="N636" i="14"/>
  <c r="N635" i="14"/>
  <c r="M628" i="14"/>
  <c r="N628" i="14"/>
  <c r="N627" i="14"/>
  <c r="M620" i="14"/>
  <c r="N620" i="14"/>
  <c r="N619" i="14"/>
  <c r="M612" i="14"/>
  <c r="N612" i="14"/>
  <c r="N611" i="14"/>
  <c r="L602" i="14"/>
  <c r="M602" i="14" s="1"/>
  <c r="M574" i="14"/>
  <c r="N574" i="14"/>
  <c r="L553" i="14"/>
  <c r="M553" i="14" s="1"/>
  <c r="L598" i="14"/>
  <c r="M598" i="14" s="1"/>
  <c r="L568" i="14"/>
  <c r="M568" i="14" s="1"/>
  <c r="L564" i="14"/>
  <c r="M564" i="14" s="1"/>
  <c r="L560" i="14"/>
  <c r="M560" i="14" s="1"/>
  <c r="L556" i="14"/>
  <c r="M556" i="14" s="1"/>
  <c r="L552" i="14"/>
  <c r="M552" i="14" s="1"/>
  <c r="L548" i="14"/>
  <c r="M548" i="14" s="1"/>
  <c r="L544" i="14"/>
  <c r="M544" i="14" s="1"/>
  <c r="L540" i="14"/>
  <c r="M540" i="14" s="1"/>
  <c r="M528" i="14"/>
  <c r="N528" i="14"/>
  <c r="M520" i="14"/>
  <c r="N520" i="14"/>
  <c r="M512" i="14"/>
  <c r="N512" i="14"/>
  <c r="N575" i="14"/>
  <c r="L567" i="14"/>
  <c r="M567" i="14" s="1"/>
  <c r="L563" i="14"/>
  <c r="M563" i="14" s="1"/>
  <c r="L559" i="14"/>
  <c r="M559" i="14" s="1"/>
  <c r="L555" i="14"/>
  <c r="M555" i="14" s="1"/>
  <c r="L551" i="14"/>
  <c r="M551" i="14" s="1"/>
  <c r="L547" i="14"/>
  <c r="M547" i="14" s="1"/>
  <c r="L543" i="14"/>
  <c r="M543" i="14" s="1"/>
  <c r="L539" i="14"/>
  <c r="M539" i="14" s="1"/>
  <c r="M530" i="14"/>
  <c r="N530" i="14"/>
  <c r="M522" i="14"/>
  <c r="N522" i="14"/>
  <c r="M514" i="14"/>
  <c r="N514" i="14"/>
  <c r="M506" i="14"/>
  <c r="N506" i="14"/>
  <c r="L595" i="14"/>
  <c r="M595" i="14" s="1"/>
  <c r="L593" i="14"/>
  <c r="M593" i="14" s="1"/>
  <c r="L591" i="14"/>
  <c r="M591" i="14" s="1"/>
  <c r="L589" i="14"/>
  <c r="M589" i="14" s="1"/>
  <c r="L587" i="14"/>
  <c r="M587" i="14" s="1"/>
  <c r="L585" i="14"/>
  <c r="M585" i="14" s="1"/>
  <c r="L583" i="14"/>
  <c r="M583" i="14" s="1"/>
  <c r="L581" i="14"/>
  <c r="M581" i="14" s="1"/>
  <c r="N577" i="14"/>
  <c r="L566" i="14"/>
  <c r="M566" i="14" s="1"/>
  <c r="L562" i="14"/>
  <c r="M562" i="14" s="1"/>
  <c r="L558" i="14"/>
  <c r="M558" i="14" s="1"/>
  <c r="L554" i="14"/>
  <c r="M554" i="14" s="1"/>
  <c r="L550" i="14"/>
  <c r="M550" i="14" s="1"/>
  <c r="L546" i="14"/>
  <c r="M546" i="14" s="1"/>
  <c r="L542" i="14"/>
  <c r="M542" i="14" s="1"/>
  <c r="M532" i="14"/>
  <c r="N532" i="14"/>
  <c r="N531" i="14"/>
  <c r="M524" i="14"/>
  <c r="N524" i="14"/>
  <c r="N523" i="14"/>
  <c r="M516" i="14"/>
  <c r="N516" i="14"/>
  <c r="N515" i="14"/>
  <c r="M508" i="14"/>
  <c r="N508" i="14"/>
  <c r="N507" i="14"/>
  <c r="G534" i="14"/>
  <c r="N504" i="14"/>
  <c r="L476" i="14"/>
  <c r="M476" i="14" s="1"/>
  <c r="M485" i="14"/>
  <c r="N485" i="14"/>
  <c r="L470" i="14"/>
  <c r="M470" i="14" s="1"/>
  <c r="M471" i="14"/>
  <c r="N471" i="14"/>
  <c r="L478" i="14"/>
  <c r="M478" i="14" s="1"/>
  <c r="M479" i="14"/>
  <c r="N479" i="14"/>
  <c r="L486" i="14"/>
  <c r="M486" i="14" s="1"/>
  <c r="M487" i="14"/>
  <c r="N487" i="14"/>
  <c r="L494" i="14"/>
  <c r="M494" i="14" s="1"/>
  <c r="M495" i="14"/>
  <c r="N495" i="14"/>
  <c r="M469" i="14"/>
  <c r="N469" i="14"/>
  <c r="M493" i="14"/>
  <c r="N493" i="14"/>
  <c r="L472" i="14"/>
  <c r="M472" i="14" s="1"/>
  <c r="M473" i="14"/>
  <c r="N473" i="14"/>
  <c r="L480" i="14"/>
  <c r="M480" i="14" s="1"/>
  <c r="M481" i="14"/>
  <c r="N481" i="14"/>
  <c r="L488" i="14"/>
  <c r="M488" i="14" s="1"/>
  <c r="M489" i="14"/>
  <c r="N489" i="14"/>
  <c r="L496" i="14"/>
  <c r="M496" i="14" s="1"/>
  <c r="M497" i="14"/>
  <c r="N497" i="14"/>
  <c r="L468" i="14"/>
  <c r="M468" i="14" s="1"/>
  <c r="M477" i="14"/>
  <c r="N477" i="14"/>
  <c r="L484" i="14"/>
  <c r="M484" i="14" s="1"/>
  <c r="L492" i="14"/>
  <c r="M492" i="14" s="1"/>
  <c r="L474" i="14"/>
  <c r="M474" i="14" s="1"/>
  <c r="M475" i="14"/>
  <c r="N475" i="14"/>
  <c r="L482" i="14"/>
  <c r="M482" i="14" s="1"/>
  <c r="M483" i="14"/>
  <c r="N483" i="14"/>
  <c r="L490" i="14"/>
  <c r="M490" i="14" s="1"/>
  <c r="M491" i="14"/>
  <c r="N491" i="14"/>
  <c r="N296" i="14"/>
  <c r="N343" i="14"/>
  <c r="N421" i="14"/>
  <c r="G463" i="14"/>
  <c r="N415" i="14"/>
  <c r="L406" i="14"/>
  <c r="M406" i="14" s="1"/>
  <c r="L418" i="14"/>
  <c r="M418" i="14" s="1"/>
  <c r="L433" i="14"/>
  <c r="M433" i="14" s="1"/>
  <c r="M434" i="14"/>
  <c r="N434" i="14"/>
  <c r="L441" i="14"/>
  <c r="M441" i="14" s="1"/>
  <c r="M442" i="14"/>
  <c r="N442" i="14"/>
  <c r="L449" i="14"/>
  <c r="M449" i="14" s="1"/>
  <c r="M450" i="14"/>
  <c r="N450" i="14"/>
  <c r="L457" i="14"/>
  <c r="M457" i="14" s="1"/>
  <c r="M458" i="14"/>
  <c r="N458" i="14"/>
  <c r="L412" i="14"/>
  <c r="M412" i="14" s="1"/>
  <c r="L435" i="14"/>
  <c r="M435" i="14" s="1"/>
  <c r="M436" i="14"/>
  <c r="N436" i="14"/>
  <c r="L443" i="14"/>
  <c r="M443" i="14" s="1"/>
  <c r="M444" i="14"/>
  <c r="N444" i="14"/>
  <c r="L451" i="14"/>
  <c r="M451" i="14" s="1"/>
  <c r="M452" i="14"/>
  <c r="N452" i="14"/>
  <c r="L459" i="14"/>
  <c r="M459" i="14" s="1"/>
  <c r="M460" i="14"/>
  <c r="N460" i="14"/>
  <c r="L402" i="14"/>
  <c r="M402" i="14" s="1"/>
  <c r="L422" i="14"/>
  <c r="M422" i="14" s="1"/>
  <c r="L437" i="14"/>
  <c r="M437" i="14" s="1"/>
  <c r="M438" i="14"/>
  <c r="N438" i="14"/>
  <c r="L445" i="14"/>
  <c r="M445" i="14" s="1"/>
  <c r="M446" i="14"/>
  <c r="N446" i="14"/>
  <c r="L453" i="14"/>
  <c r="M453" i="14" s="1"/>
  <c r="M454" i="14"/>
  <c r="N454" i="14"/>
  <c r="L461" i="14"/>
  <c r="M461" i="14" s="1"/>
  <c r="M462" i="14"/>
  <c r="N462" i="14"/>
  <c r="L439" i="14"/>
  <c r="M439" i="14" s="1"/>
  <c r="M440" i="14"/>
  <c r="N440" i="14"/>
  <c r="L447" i="14"/>
  <c r="M447" i="14" s="1"/>
  <c r="M448" i="14"/>
  <c r="N448" i="14"/>
  <c r="L455" i="14"/>
  <c r="M455" i="14" s="1"/>
  <c r="M456" i="14"/>
  <c r="N456" i="14"/>
  <c r="N341" i="14"/>
  <c r="N413" i="14"/>
  <c r="N398" i="14"/>
  <c r="L404" i="14"/>
  <c r="M404" i="14" s="1"/>
  <c r="L410" i="14"/>
  <c r="M410" i="14" s="1"/>
  <c r="N414" i="14"/>
  <c r="L420" i="14"/>
  <c r="M420" i="14" s="1"/>
  <c r="G253" i="14"/>
  <c r="N298" i="14"/>
  <c r="N407" i="14"/>
  <c r="N423" i="14"/>
  <c r="L338" i="14"/>
  <c r="M338" i="14" s="1"/>
  <c r="L303" i="14"/>
  <c r="M303" i="14" s="1"/>
  <c r="L307" i="14"/>
  <c r="M307" i="14" s="1"/>
  <c r="L311" i="14"/>
  <c r="M311" i="14" s="1"/>
  <c r="L315" i="14"/>
  <c r="M315" i="14" s="1"/>
  <c r="L317" i="14"/>
  <c r="M317" i="14" s="1"/>
  <c r="L321" i="14"/>
  <c r="M321" i="14" s="1"/>
  <c r="L333" i="14"/>
  <c r="M333" i="14" s="1"/>
  <c r="L356" i="14"/>
  <c r="M356" i="14" s="1"/>
  <c r="L301" i="14"/>
  <c r="M301" i="14" s="1"/>
  <c r="L340" i="14"/>
  <c r="M340" i="14" s="1"/>
  <c r="L348" i="14"/>
  <c r="M348" i="14" s="1"/>
  <c r="L350" i="14"/>
  <c r="M350" i="14" s="1"/>
  <c r="N403" i="14"/>
  <c r="N411" i="14"/>
  <c r="N419" i="14"/>
  <c r="N426" i="14"/>
  <c r="N427" i="14"/>
  <c r="L294" i="14"/>
  <c r="M294" i="14" s="1"/>
  <c r="L330" i="14"/>
  <c r="M330" i="14" s="1"/>
  <c r="L349" i="14"/>
  <c r="M349" i="14" s="1"/>
  <c r="L305" i="14"/>
  <c r="M305" i="14" s="1"/>
  <c r="L309" i="14"/>
  <c r="M309" i="14" s="1"/>
  <c r="L313" i="14"/>
  <c r="M313" i="14" s="1"/>
  <c r="L319" i="14"/>
  <c r="M319" i="14" s="1"/>
  <c r="M253" i="14"/>
  <c r="G323" i="14"/>
  <c r="L332" i="14"/>
  <c r="M332" i="14" s="1"/>
  <c r="L334" i="14"/>
  <c r="M334" i="14" s="1"/>
  <c r="L346" i="14"/>
  <c r="M346" i="14" s="1"/>
  <c r="L354" i="14"/>
  <c r="M354" i="14" s="1"/>
  <c r="G428" i="14"/>
  <c r="N400" i="14"/>
  <c r="N401" i="14"/>
  <c r="N408" i="14"/>
  <c r="N409" i="14"/>
  <c r="N416" i="14"/>
  <c r="N417" i="14"/>
  <c r="N424" i="14"/>
  <c r="N425" i="14"/>
  <c r="G288" i="14"/>
  <c r="N335" i="14"/>
  <c r="N351" i="14"/>
  <c r="N322" i="14"/>
  <c r="N342" i="14"/>
  <c r="G393" i="14"/>
  <c r="M288" i="14"/>
  <c r="L372" i="14"/>
  <c r="M372" i="14" s="1"/>
  <c r="L377" i="14"/>
  <c r="M377" i="14" s="1"/>
  <c r="N258" i="14"/>
  <c r="N260" i="14"/>
  <c r="N262" i="14"/>
  <c r="N264" i="14"/>
  <c r="N266" i="14"/>
  <c r="N268" i="14"/>
  <c r="N276" i="14"/>
  <c r="N286" i="14"/>
  <c r="L347" i="14"/>
  <c r="M347" i="14" s="1"/>
  <c r="L353" i="14"/>
  <c r="M353" i="14" s="1"/>
  <c r="L368" i="14"/>
  <c r="M368" i="14" s="1"/>
  <c r="L380" i="14"/>
  <c r="M380" i="14" s="1"/>
  <c r="L388" i="14"/>
  <c r="M388" i="14" s="1"/>
  <c r="N224" i="14"/>
  <c r="N226" i="14"/>
  <c r="N228" i="14"/>
  <c r="N230" i="14"/>
  <c r="N232" i="14"/>
  <c r="N234" i="14"/>
  <c r="N236" i="14"/>
  <c r="N238" i="14"/>
  <c r="N240" i="14"/>
  <c r="N242" i="14"/>
  <c r="N244" i="14"/>
  <c r="N246" i="14"/>
  <c r="N248" i="14"/>
  <c r="N250" i="14"/>
  <c r="N252" i="14"/>
  <c r="N259" i="14"/>
  <c r="N261" i="14"/>
  <c r="N263" i="14"/>
  <c r="N265" i="14"/>
  <c r="N267" i="14"/>
  <c r="N269" i="14"/>
  <c r="N271" i="14"/>
  <c r="N273" i="14"/>
  <c r="N275" i="14"/>
  <c r="N277" i="14"/>
  <c r="N279" i="14"/>
  <c r="N281" i="14"/>
  <c r="N283" i="14"/>
  <c r="N285" i="14"/>
  <c r="N287" i="14"/>
  <c r="L364" i="14"/>
  <c r="M364" i="14" s="1"/>
  <c r="L369" i="14"/>
  <c r="M369" i="14" s="1"/>
  <c r="N270" i="14"/>
  <c r="N272" i="14"/>
  <c r="N274" i="14"/>
  <c r="N278" i="14"/>
  <c r="N280" i="14"/>
  <c r="N282" i="14"/>
  <c r="N284" i="14"/>
  <c r="L331" i="14"/>
  <c r="M331" i="14" s="1"/>
  <c r="L337" i="14"/>
  <c r="M337" i="14" s="1"/>
  <c r="L373" i="14"/>
  <c r="M373" i="14" s="1"/>
  <c r="N223" i="14"/>
  <c r="N225" i="14"/>
  <c r="N227" i="14"/>
  <c r="N229" i="14"/>
  <c r="N231" i="14"/>
  <c r="N233" i="14"/>
  <c r="N235" i="14"/>
  <c r="N237" i="14"/>
  <c r="N239" i="14"/>
  <c r="N241" i="14"/>
  <c r="N243" i="14"/>
  <c r="N245" i="14"/>
  <c r="N247" i="14"/>
  <c r="N249" i="14"/>
  <c r="N251" i="14"/>
  <c r="N293" i="14"/>
  <c r="N295" i="14"/>
  <c r="N297" i="14"/>
  <c r="N299" i="14"/>
  <c r="N300" i="14"/>
  <c r="L329" i="14"/>
  <c r="M329" i="14" s="1"/>
  <c r="L339" i="14"/>
  <c r="M339" i="14" s="1"/>
  <c r="L345" i="14"/>
  <c r="M345" i="14" s="1"/>
  <c r="L355" i="14"/>
  <c r="M355" i="14" s="1"/>
  <c r="L365" i="14"/>
  <c r="M365" i="14" s="1"/>
  <c r="L376" i="14"/>
  <c r="M376" i="14" s="1"/>
  <c r="L384" i="14"/>
  <c r="M384" i="14" s="1"/>
  <c r="G358" i="14"/>
  <c r="L366" i="14"/>
  <c r="M366" i="14" s="1"/>
  <c r="L370" i="14"/>
  <c r="M370" i="14" s="1"/>
  <c r="L374" i="14"/>
  <c r="M374" i="14" s="1"/>
  <c r="L378" i="14"/>
  <c r="M378" i="14" s="1"/>
  <c r="L382" i="14"/>
  <c r="M382" i="14" s="1"/>
  <c r="L386" i="14"/>
  <c r="M386" i="14" s="1"/>
  <c r="L390" i="14"/>
  <c r="M390" i="14" s="1"/>
  <c r="L381" i="14"/>
  <c r="M381" i="14" s="1"/>
  <c r="L385" i="14"/>
  <c r="M385" i="14" s="1"/>
  <c r="L389" i="14"/>
  <c r="M389" i="14" s="1"/>
  <c r="L392" i="14"/>
  <c r="M392" i="14" s="1"/>
  <c r="N302" i="14"/>
  <c r="N304" i="14"/>
  <c r="N306" i="14"/>
  <c r="N308" i="14"/>
  <c r="N310" i="14"/>
  <c r="N312" i="14"/>
  <c r="N314" i="14"/>
  <c r="N316" i="14"/>
  <c r="N318" i="14"/>
  <c r="N320" i="14"/>
  <c r="N328" i="14"/>
  <c r="N336" i="14"/>
  <c r="N344" i="14"/>
  <c r="N352" i="14"/>
  <c r="L363" i="14"/>
  <c r="M363" i="14" s="1"/>
  <c r="L367" i="14"/>
  <c r="M367" i="14" s="1"/>
  <c r="L371" i="14"/>
  <c r="M371" i="14" s="1"/>
  <c r="L375" i="14"/>
  <c r="M375" i="14" s="1"/>
  <c r="L379" i="14"/>
  <c r="M379" i="14" s="1"/>
  <c r="L383" i="14"/>
  <c r="M383" i="14" s="1"/>
  <c r="L387" i="14"/>
  <c r="M387" i="14" s="1"/>
  <c r="L391" i="14"/>
  <c r="M391" i="14" s="1"/>
  <c r="N1037" i="14" l="1"/>
  <c r="N1039" i="14"/>
  <c r="N881" i="14"/>
  <c r="N944" i="14"/>
  <c r="N977" i="14"/>
  <c r="N795" i="14"/>
  <c r="N969" i="14"/>
  <c r="N873" i="14"/>
  <c r="N533" i="14"/>
  <c r="N547" i="14"/>
  <c r="N666" i="14"/>
  <c r="N1078" i="14"/>
  <c r="N789" i="14"/>
  <c r="N294" i="14"/>
  <c r="N350" i="14"/>
  <c r="N566" i="14"/>
  <c r="N544" i="14"/>
  <c r="N545" i="14"/>
  <c r="N654" i="14"/>
  <c r="N311" i="14"/>
  <c r="N542" i="14"/>
  <c r="N667" i="14"/>
  <c r="N813" i="14"/>
  <c r="N730" i="14"/>
  <c r="N737" i="14"/>
  <c r="N854" i="14"/>
  <c r="N736" i="14"/>
  <c r="N586" i="14"/>
  <c r="N404" i="14"/>
  <c r="N449" i="14"/>
  <c r="N568" i="14"/>
  <c r="N645" i="14"/>
  <c r="N1035" i="14"/>
  <c r="N962" i="14"/>
  <c r="N576" i="14"/>
  <c r="N613" i="14"/>
  <c r="N590" i="14"/>
  <c r="N961" i="14"/>
  <c r="N755" i="14"/>
  <c r="N363" i="14"/>
  <c r="N333" i="14"/>
  <c r="N480" i="14"/>
  <c r="N470" i="14"/>
  <c r="N558" i="14"/>
  <c r="N560" i="14"/>
  <c r="N653" i="14"/>
  <c r="N696" i="14"/>
  <c r="N1045" i="14"/>
  <c r="N1036" i="14"/>
  <c r="N1055" i="14"/>
  <c r="N1070" i="14"/>
  <c r="N1042" i="14"/>
  <c r="N926" i="14"/>
  <c r="N904" i="14"/>
  <c r="N805" i="14"/>
  <c r="N738" i="14"/>
  <c r="N714" i="14"/>
  <c r="N808" i="14"/>
  <c r="N862" i="14"/>
  <c r="M920" i="14"/>
  <c r="N1065" i="14"/>
  <c r="M779" i="14"/>
  <c r="N759" i="14"/>
  <c r="N623" i="14"/>
  <c r="N751" i="14"/>
  <c r="N661" i="14"/>
  <c r="M709" i="14"/>
  <c r="N753" i="14"/>
  <c r="N655" i="14"/>
  <c r="N1031" i="14"/>
  <c r="N952" i="14"/>
  <c r="N929" i="14"/>
  <c r="N951" i="14"/>
  <c r="N860" i="14"/>
  <c r="N939" i="14"/>
  <c r="N811" i="14"/>
  <c r="N787" i="14"/>
  <c r="N720" i="14"/>
  <c r="N769" i="14"/>
  <c r="N519" i="14"/>
  <c r="N767" i="14"/>
  <c r="N763" i="14"/>
  <c r="N821" i="14"/>
  <c r="N838" i="14"/>
  <c r="N659" i="14"/>
  <c r="N1044" i="14"/>
  <c r="N1046" i="14"/>
  <c r="N1016" i="14"/>
  <c r="N784" i="14"/>
  <c r="N947" i="14"/>
  <c r="N845" i="14"/>
  <c r="N1058" i="14"/>
  <c r="N563" i="14"/>
  <c r="N565" i="14"/>
  <c r="N649" i="14"/>
  <c r="N657" i="14"/>
  <c r="N579" i="14"/>
  <c r="N647" i="14"/>
  <c r="N561" i="14"/>
  <c r="N682" i="14"/>
  <c r="N708" i="14"/>
  <c r="M1095" i="14"/>
  <c r="N1052" i="14"/>
  <c r="N1004" i="14"/>
  <c r="N968" i="14"/>
  <c r="N996" i="14"/>
  <c r="N1038" i="14"/>
  <c r="N933" i="14"/>
  <c r="N855" i="14"/>
  <c r="N792" i="14"/>
  <c r="N721" i="14"/>
  <c r="N906" i="14"/>
  <c r="N837" i="14"/>
  <c r="N1069" i="14"/>
  <c r="N846" i="14"/>
  <c r="N387" i="14"/>
  <c r="M534" i="14"/>
  <c r="N539" i="14"/>
  <c r="N553" i="14"/>
  <c r="N602" i="14"/>
  <c r="N557" i="14"/>
  <c r="M639" i="14"/>
  <c r="N680" i="14"/>
  <c r="N698" i="14"/>
  <c r="N978" i="14"/>
  <c r="N309" i="14"/>
  <c r="N550" i="14"/>
  <c r="N555" i="14"/>
  <c r="N552" i="14"/>
  <c r="N541" i="14"/>
  <c r="N646" i="14"/>
  <c r="N651" i="14"/>
  <c r="N672" i="14"/>
  <c r="N692" i="14"/>
  <c r="N1053" i="14"/>
  <c r="N1047" i="14"/>
  <c r="N1010" i="14"/>
  <c r="N999" i="14"/>
  <c r="N1020" i="14"/>
  <c r="M1060" i="14"/>
  <c r="N1014" i="14"/>
  <c r="N960" i="14"/>
  <c r="N936" i="14"/>
  <c r="N949" i="14"/>
  <c r="N912" i="14"/>
  <c r="N941" i="14"/>
  <c r="N797" i="14"/>
  <c r="N722" i="14"/>
  <c r="N863" i="14"/>
  <c r="N800" i="14"/>
  <c r="N729" i="14"/>
  <c r="N931" i="14"/>
  <c r="N866" i="14"/>
  <c r="N858" i="14"/>
  <c r="N803" i="14"/>
  <c r="N728" i="14"/>
  <c r="N861" i="14"/>
  <c r="N829" i="14"/>
  <c r="N830" i="14"/>
  <c r="N822" i="14"/>
  <c r="N1056" i="14"/>
  <c r="N1048" i="14"/>
  <c r="N1040" i="14"/>
  <c r="N953" i="14"/>
  <c r="N984" i="14"/>
  <c r="N986" i="14"/>
  <c r="N970" i="14"/>
  <c r="N930" i="14"/>
  <c r="N1054" i="14"/>
  <c r="N1024" i="14"/>
  <c r="N1008" i="14"/>
  <c r="N943" i="14"/>
  <c r="N935" i="14"/>
  <c r="N812" i="14"/>
  <c r="N804" i="14"/>
  <c r="N796" i="14"/>
  <c r="N788" i="14"/>
  <c r="N741" i="14"/>
  <c r="N733" i="14"/>
  <c r="N725" i="14"/>
  <c r="N717" i="14"/>
  <c r="N945" i="14"/>
  <c r="N937" i="14"/>
  <c r="N914" i="14"/>
  <c r="N843" i="14"/>
  <c r="N835" i="14"/>
  <c r="N827" i="14"/>
  <c r="N819" i="14"/>
  <c r="N806" i="14"/>
  <c r="N798" i="14"/>
  <c r="N790" i="14"/>
  <c r="N743" i="14"/>
  <c r="N735" i="14"/>
  <c r="N727" i="14"/>
  <c r="N719" i="14"/>
  <c r="N1018" i="14"/>
  <c r="N995" i="14"/>
  <c r="N1050" i="14"/>
  <c r="N1033" i="14"/>
  <c r="N1012" i="14"/>
  <c r="N998" i="14"/>
  <c r="N1022" i="14"/>
  <c r="N1006" i="14"/>
  <c r="N976" i="14"/>
  <c r="N948" i="14"/>
  <c r="N940" i="14"/>
  <c r="N932" i="14"/>
  <c r="N925" i="14"/>
  <c r="N1000" i="14"/>
  <c r="N928" i="14"/>
  <c r="N864" i="14"/>
  <c r="N856" i="14"/>
  <c r="N809" i="14"/>
  <c r="N801" i="14"/>
  <c r="N793" i="14"/>
  <c r="N785" i="14"/>
  <c r="M744" i="14"/>
  <c r="N867" i="14"/>
  <c r="N859" i="14"/>
  <c r="M814" i="14"/>
  <c r="N865" i="14"/>
  <c r="N857" i="14"/>
  <c r="N841" i="14"/>
  <c r="N833" i="14"/>
  <c r="N825" i="14"/>
  <c r="N1057" i="14"/>
  <c r="N1049" i="14"/>
  <c r="N1041" i="14"/>
  <c r="N1059" i="14"/>
  <c r="N1051" i="14"/>
  <c r="N1043" i="14"/>
  <c r="N1086" i="14"/>
  <c r="M1025" i="14"/>
  <c r="M990" i="14"/>
  <c r="N1094" i="14"/>
  <c r="N997" i="14"/>
  <c r="M955" i="14"/>
  <c r="N954" i="14"/>
  <c r="N742" i="14"/>
  <c r="N734" i="14"/>
  <c r="N726" i="14"/>
  <c r="N718" i="14"/>
  <c r="N927" i="14"/>
  <c r="M849" i="14"/>
  <c r="M884" i="14"/>
  <c r="N807" i="14"/>
  <c r="N799" i="14"/>
  <c r="N791" i="14"/>
  <c r="N740" i="14"/>
  <c r="N732" i="14"/>
  <c r="N724" i="14"/>
  <c r="N716" i="14"/>
  <c r="N847" i="14"/>
  <c r="N839" i="14"/>
  <c r="N831" i="14"/>
  <c r="N823" i="14"/>
  <c r="N810" i="14"/>
  <c r="N802" i="14"/>
  <c r="N794" i="14"/>
  <c r="N786" i="14"/>
  <c r="N739" i="14"/>
  <c r="N731" i="14"/>
  <c r="N723" i="14"/>
  <c r="N715" i="14"/>
  <c r="N583" i="14"/>
  <c r="N591" i="14"/>
  <c r="N648" i="14"/>
  <c r="N656" i="14"/>
  <c r="N505" i="14"/>
  <c r="N601" i="14"/>
  <c r="N599" i="14"/>
  <c r="N669" i="14"/>
  <c r="N585" i="14"/>
  <c r="N593" i="14"/>
  <c r="N694" i="14"/>
  <c r="N546" i="14"/>
  <c r="N554" i="14"/>
  <c r="N562" i="14"/>
  <c r="N543" i="14"/>
  <c r="N551" i="14"/>
  <c r="N559" i="14"/>
  <c r="N567" i="14"/>
  <c r="N587" i="14"/>
  <c r="N595" i="14"/>
  <c r="N644" i="14"/>
  <c r="N652" i="14"/>
  <c r="N521" i="14"/>
  <c r="N549" i="14"/>
  <c r="N603" i="14"/>
  <c r="N600" i="14"/>
  <c r="N665" i="14"/>
  <c r="N688" i="14"/>
  <c r="N704" i="14"/>
  <c r="N690" i="14"/>
  <c r="N706" i="14"/>
  <c r="N684" i="14"/>
  <c r="N700" i="14"/>
  <c r="N663" i="14"/>
  <c r="M569" i="14"/>
  <c r="N540" i="14"/>
  <c r="N548" i="14"/>
  <c r="N556" i="14"/>
  <c r="N564" i="14"/>
  <c r="N581" i="14"/>
  <c r="N589" i="14"/>
  <c r="M604" i="14"/>
  <c r="M674" i="14"/>
  <c r="N513" i="14"/>
  <c r="N529" i="14"/>
  <c r="N598" i="14"/>
  <c r="N650" i="14"/>
  <c r="N658" i="14"/>
  <c r="N662" i="14"/>
  <c r="N670" i="14"/>
  <c r="N686" i="14"/>
  <c r="N702" i="14"/>
  <c r="M428" i="14"/>
  <c r="N319" i="14"/>
  <c r="N340" i="14"/>
  <c r="N303" i="14"/>
  <c r="N410" i="14"/>
  <c r="N445" i="14"/>
  <c r="N437" i="14"/>
  <c r="N443" i="14"/>
  <c r="N492" i="14"/>
  <c r="N386" i="14"/>
  <c r="M498" i="14"/>
  <c r="N388" i="14"/>
  <c r="N349" i="14"/>
  <c r="M323" i="14"/>
  <c r="N317" i="14"/>
  <c r="N455" i="14"/>
  <c r="N447" i="14"/>
  <c r="N439" i="14"/>
  <c r="N433" i="14"/>
  <c r="N490" i="14"/>
  <c r="N482" i="14"/>
  <c r="N474" i="14"/>
  <c r="N484" i="14"/>
  <c r="N468" i="14"/>
  <c r="N496" i="14"/>
  <c r="N488" i="14"/>
  <c r="N472" i="14"/>
  <c r="N494" i="14"/>
  <c r="N486" i="14"/>
  <c r="N478" i="14"/>
  <c r="N476" i="14"/>
  <c r="N420" i="14"/>
  <c r="N461" i="14"/>
  <c r="N453" i="14"/>
  <c r="N402" i="14"/>
  <c r="N459" i="14"/>
  <c r="N451" i="14"/>
  <c r="N435" i="14"/>
  <c r="N418" i="14"/>
  <c r="N371" i="14"/>
  <c r="N348" i="14"/>
  <c r="N301" i="14"/>
  <c r="N365" i="14"/>
  <c r="N313" i="14"/>
  <c r="N305" i="14"/>
  <c r="N321" i="14"/>
  <c r="N315" i="14"/>
  <c r="N307" i="14"/>
  <c r="N422" i="14"/>
  <c r="N412" i="14"/>
  <c r="N457" i="14"/>
  <c r="N441" i="14"/>
  <c r="M463" i="14"/>
  <c r="N406" i="14"/>
  <c r="N379" i="14"/>
  <c r="N385" i="14"/>
  <c r="N372" i="14"/>
  <c r="N354" i="14"/>
  <c r="N334" i="14"/>
  <c r="N330" i="14"/>
  <c r="M358" i="14"/>
  <c r="N370" i="14"/>
  <c r="N339" i="14"/>
  <c r="N347" i="14"/>
  <c r="N378" i="14"/>
  <c r="N376" i="14"/>
  <c r="N355" i="14"/>
  <c r="N331" i="14"/>
  <c r="N368" i="14"/>
  <c r="N346" i="14"/>
  <c r="N332" i="14"/>
  <c r="N356" i="14"/>
  <c r="N338" i="14"/>
  <c r="N391" i="14"/>
  <c r="N383" i="14"/>
  <c r="N375" i="14"/>
  <c r="N367" i="14"/>
  <c r="N389" i="14"/>
  <c r="N381" i="14"/>
  <c r="N384" i="14"/>
  <c r="N345" i="14"/>
  <c r="N329" i="14"/>
  <c r="N337" i="14"/>
  <c r="N369" i="14"/>
  <c r="N380" i="14"/>
  <c r="N353" i="14"/>
  <c r="N373" i="14"/>
  <c r="M393" i="14"/>
  <c r="N392" i="14"/>
  <c r="N390" i="14"/>
  <c r="N382" i="14"/>
  <c r="N374" i="14"/>
  <c r="N366" i="14"/>
  <c r="N364" i="14"/>
  <c r="N377" i="14"/>
  <c r="F148" i="14" l="1"/>
  <c r="J53" i="14"/>
  <c r="E38" i="14"/>
  <c r="J38" i="14" s="1"/>
  <c r="E37" i="14"/>
  <c r="J37" i="14" s="1"/>
  <c r="E36" i="14"/>
  <c r="J36" i="14" s="1"/>
  <c r="E35" i="14"/>
  <c r="J35" i="14" s="1"/>
  <c r="E34" i="14"/>
  <c r="J34" i="14" s="1"/>
  <c r="E33" i="14"/>
  <c r="J33" i="14" s="1"/>
  <c r="E32" i="14"/>
  <c r="J32" i="14" s="1"/>
  <c r="E31" i="14"/>
  <c r="J31" i="14" s="1"/>
  <c r="E30" i="14"/>
  <c r="J30" i="14" s="1"/>
  <c r="E29" i="14"/>
  <c r="J29" i="14" s="1"/>
  <c r="E28" i="14"/>
  <c r="J28" i="14" s="1"/>
  <c r="E27" i="14"/>
  <c r="J27" i="14" s="1"/>
  <c r="E26" i="14"/>
  <c r="J26" i="14" s="1"/>
  <c r="E25" i="14"/>
  <c r="J25" i="14" s="1"/>
  <c r="E24" i="14"/>
  <c r="J24" i="14" s="1"/>
  <c r="E23" i="14"/>
  <c r="J23" i="14" s="1"/>
  <c r="E22" i="14"/>
  <c r="J22" i="14" s="1"/>
  <c r="E21" i="14"/>
  <c r="J21" i="14" s="1"/>
  <c r="E20" i="14"/>
  <c r="J20" i="14" s="1"/>
  <c r="E19" i="14"/>
  <c r="J19" i="14" s="1"/>
  <c r="E18" i="14"/>
  <c r="J18" i="14" s="1"/>
  <c r="E17" i="14"/>
  <c r="J17" i="14" s="1"/>
  <c r="E16" i="14"/>
  <c r="J16" i="14" s="1"/>
  <c r="E15" i="14"/>
  <c r="J15" i="14" s="1"/>
  <c r="E14" i="14"/>
  <c r="J14" i="14" s="1"/>
  <c r="E13" i="14"/>
  <c r="J13" i="14" s="1"/>
  <c r="E12" i="14"/>
  <c r="J12" i="14" s="1"/>
  <c r="E11" i="14"/>
  <c r="J11" i="14" s="1"/>
  <c r="E10" i="14"/>
  <c r="J10" i="14" s="1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6" i="14"/>
  <c r="J55" i="14"/>
  <c r="J54" i="14"/>
  <c r="J51" i="14"/>
  <c r="J50" i="14"/>
  <c r="J48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4" i="14"/>
  <c r="J83" i="14"/>
  <c r="J146" i="14"/>
  <c r="J142" i="14"/>
  <c r="J138" i="14"/>
  <c r="J136" i="14"/>
  <c r="J134" i="14"/>
  <c r="J133" i="14"/>
  <c r="J130" i="14"/>
  <c r="J128" i="14"/>
  <c r="J121" i="14"/>
  <c r="J120" i="14"/>
  <c r="J182" i="14"/>
  <c r="L182" i="14" s="1"/>
  <c r="M182" i="14" s="1"/>
  <c r="J181" i="14"/>
  <c r="J180" i="14"/>
  <c r="L180" i="14" s="1"/>
  <c r="M180" i="14" s="1"/>
  <c r="J179" i="14"/>
  <c r="L179" i="14" s="1"/>
  <c r="M179" i="14" s="1"/>
  <c r="J178" i="14"/>
  <c r="L178" i="14" s="1"/>
  <c r="M178" i="14" s="1"/>
  <c r="J177" i="14"/>
  <c r="J176" i="14"/>
  <c r="L176" i="14" s="1"/>
  <c r="M176" i="14" s="1"/>
  <c r="J175" i="14"/>
  <c r="J174" i="14"/>
  <c r="L174" i="14" s="1"/>
  <c r="M174" i="14" s="1"/>
  <c r="J173" i="14"/>
  <c r="J172" i="14"/>
  <c r="L172" i="14" s="1"/>
  <c r="M172" i="14" s="1"/>
  <c r="J171" i="14"/>
  <c r="L171" i="14" s="1"/>
  <c r="M171" i="14" s="1"/>
  <c r="J170" i="14"/>
  <c r="L170" i="14" s="1"/>
  <c r="M170" i="14" s="1"/>
  <c r="J169" i="14"/>
  <c r="J168" i="14"/>
  <c r="L168" i="14" s="1"/>
  <c r="M168" i="14" s="1"/>
  <c r="J167" i="14"/>
  <c r="J166" i="14"/>
  <c r="J165" i="14"/>
  <c r="J164" i="14"/>
  <c r="J163" i="14"/>
  <c r="J161" i="14"/>
  <c r="J160" i="14"/>
  <c r="J158" i="14"/>
  <c r="J157" i="14"/>
  <c r="J156" i="14"/>
  <c r="J154" i="14"/>
  <c r="J153" i="14"/>
  <c r="J198" i="14"/>
  <c r="L198" i="14" s="1"/>
  <c r="M198" i="14" s="1"/>
  <c r="J211" i="14"/>
  <c r="I9" i="13" l="1"/>
  <c r="I5" i="13"/>
  <c r="I7" i="13"/>
  <c r="I11" i="13"/>
  <c r="I6" i="13"/>
  <c r="L211" i="14"/>
  <c r="M211" i="14" s="1"/>
  <c r="J204" i="14"/>
  <c r="J200" i="14"/>
  <c r="J196" i="14"/>
  <c r="J192" i="14"/>
  <c r="L153" i="14"/>
  <c r="M153" i="14" s="1"/>
  <c r="L157" i="14"/>
  <c r="M157" i="14" s="1"/>
  <c r="L161" i="14"/>
  <c r="M161" i="14" s="1"/>
  <c r="L165" i="14"/>
  <c r="M165" i="14" s="1"/>
  <c r="L120" i="14"/>
  <c r="M120" i="14" s="1"/>
  <c r="J124" i="14"/>
  <c r="L128" i="14"/>
  <c r="M128" i="14" s="1"/>
  <c r="J132" i="14"/>
  <c r="L136" i="14"/>
  <c r="M136" i="14" s="1"/>
  <c r="J140" i="14"/>
  <c r="J144" i="14"/>
  <c r="L83" i="14"/>
  <c r="M83" i="14" s="1"/>
  <c r="L87" i="14"/>
  <c r="M87" i="14" s="1"/>
  <c r="L91" i="14"/>
  <c r="M91" i="14" s="1"/>
  <c r="L95" i="14"/>
  <c r="M95" i="14" s="1"/>
  <c r="L99" i="14"/>
  <c r="M99" i="14" s="1"/>
  <c r="L103" i="14"/>
  <c r="M103" i="14" s="1"/>
  <c r="L107" i="14"/>
  <c r="M107" i="14" s="1"/>
  <c r="L111" i="14"/>
  <c r="M111" i="14" s="1"/>
  <c r="L50" i="14"/>
  <c r="M50" i="14" s="1"/>
  <c r="L55" i="14"/>
  <c r="M55" i="14" s="1"/>
  <c r="L59" i="14"/>
  <c r="M59" i="14" s="1"/>
  <c r="L63" i="14"/>
  <c r="M63" i="14" s="1"/>
  <c r="L67" i="14"/>
  <c r="M67" i="14" s="1"/>
  <c r="L71" i="14"/>
  <c r="M71" i="14" s="1"/>
  <c r="L75" i="14"/>
  <c r="M75" i="14" s="1"/>
  <c r="L10" i="14"/>
  <c r="M10" i="14" s="1"/>
  <c r="L18" i="14"/>
  <c r="M18" i="14" s="1"/>
  <c r="L22" i="14"/>
  <c r="M22" i="14" s="1"/>
  <c r="L26" i="14"/>
  <c r="M26" i="14" s="1"/>
  <c r="L30" i="14"/>
  <c r="M30" i="14" s="1"/>
  <c r="L34" i="14"/>
  <c r="M34" i="14" s="1"/>
  <c r="L38" i="14"/>
  <c r="M38" i="14" s="1"/>
  <c r="J216" i="14"/>
  <c r="J214" i="14"/>
  <c r="J212" i="14"/>
  <c r="J210" i="14"/>
  <c r="J208" i="14"/>
  <c r="J201" i="14"/>
  <c r="N182" i="14"/>
  <c r="N174" i="14"/>
  <c r="J195" i="14"/>
  <c r="J191" i="14"/>
  <c r="L154" i="14"/>
  <c r="M154" i="14" s="1"/>
  <c r="L158" i="14"/>
  <c r="M158" i="14" s="1"/>
  <c r="J162" i="14"/>
  <c r="L166" i="14"/>
  <c r="M166" i="14" s="1"/>
  <c r="L121" i="14"/>
  <c r="M121" i="14" s="1"/>
  <c r="J125" i="14"/>
  <c r="J129" i="14"/>
  <c r="L133" i="14"/>
  <c r="M133" i="14" s="1"/>
  <c r="J137" i="14"/>
  <c r="J141" i="14"/>
  <c r="J145" i="14"/>
  <c r="L84" i="14"/>
  <c r="M84" i="14" s="1"/>
  <c r="L88" i="14"/>
  <c r="M88" i="14" s="1"/>
  <c r="L92" i="14"/>
  <c r="M92" i="14" s="1"/>
  <c r="L96" i="14"/>
  <c r="M96" i="14" s="1"/>
  <c r="L100" i="14"/>
  <c r="M100" i="14" s="1"/>
  <c r="L104" i="14"/>
  <c r="M104" i="14" s="1"/>
  <c r="L108" i="14"/>
  <c r="M108" i="14" s="1"/>
  <c r="L112" i="14"/>
  <c r="M112" i="14" s="1"/>
  <c r="L51" i="14"/>
  <c r="M51" i="14" s="1"/>
  <c r="L56" i="14"/>
  <c r="M56" i="14" s="1"/>
  <c r="L60" i="14"/>
  <c r="M60" i="14" s="1"/>
  <c r="L64" i="14"/>
  <c r="M64" i="14" s="1"/>
  <c r="L68" i="14"/>
  <c r="M68" i="14" s="1"/>
  <c r="L72" i="14"/>
  <c r="M72" i="14" s="1"/>
  <c r="L76" i="14"/>
  <c r="M76" i="14" s="1"/>
  <c r="L19" i="14"/>
  <c r="M19" i="14" s="1"/>
  <c r="L23" i="14"/>
  <c r="M23" i="14" s="1"/>
  <c r="L27" i="14"/>
  <c r="M27" i="14" s="1"/>
  <c r="L31" i="14"/>
  <c r="M31" i="14" s="1"/>
  <c r="L35" i="14"/>
  <c r="M35" i="14" s="1"/>
  <c r="L53" i="14"/>
  <c r="M53" i="14" s="1"/>
  <c r="J203" i="14"/>
  <c r="N198" i="14"/>
  <c r="N180" i="14"/>
  <c r="L177" i="14"/>
  <c r="M177" i="14" s="1"/>
  <c r="N172" i="14"/>
  <c r="L169" i="14"/>
  <c r="M169" i="14" s="1"/>
  <c r="J188" i="14"/>
  <c r="J206" i="14"/>
  <c r="J202" i="14"/>
  <c r="J194" i="14"/>
  <c r="J190" i="14"/>
  <c r="J155" i="14"/>
  <c r="J159" i="14"/>
  <c r="L163" i="14"/>
  <c r="M163" i="14" s="1"/>
  <c r="N171" i="14"/>
  <c r="N179" i="14"/>
  <c r="J118" i="14"/>
  <c r="J122" i="14"/>
  <c r="J126" i="14"/>
  <c r="L130" i="14"/>
  <c r="M130" i="14" s="1"/>
  <c r="L134" i="14"/>
  <c r="M134" i="14" s="1"/>
  <c r="L138" i="14"/>
  <c r="M138" i="14" s="1"/>
  <c r="L142" i="14"/>
  <c r="M142" i="14" s="1"/>
  <c r="L146" i="14"/>
  <c r="M146" i="14" s="1"/>
  <c r="J85" i="14"/>
  <c r="L89" i="14"/>
  <c r="M89" i="14" s="1"/>
  <c r="L93" i="14"/>
  <c r="M93" i="14" s="1"/>
  <c r="L97" i="14"/>
  <c r="M97" i="14" s="1"/>
  <c r="L101" i="14"/>
  <c r="M101" i="14" s="1"/>
  <c r="L105" i="14"/>
  <c r="M105" i="14" s="1"/>
  <c r="L109" i="14"/>
  <c r="M109" i="14" s="1"/>
  <c r="L48" i="14"/>
  <c r="M48" i="14" s="1"/>
  <c r="J52" i="14"/>
  <c r="J57" i="14"/>
  <c r="L61" i="14"/>
  <c r="M61" i="14" s="1"/>
  <c r="L65" i="14"/>
  <c r="M65" i="14" s="1"/>
  <c r="L69" i="14"/>
  <c r="M69" i="14" s="1"/>
  <c r="L73" i="14"/>
  <c r="M73" i="14" s="1"/>
  <c r="L77" i="14"/>
  <c r="M77" i="14" s="1"/>
  <c r="L12" i="14"/>
  <c r="M12" i="14" s="1"/>
  <c r="L20" i="14"/>
  <c r="M20" i="14" s="1"/>
  <c r="L24" i="14"/>
  <c r="M24" i="14" s="1"/>
  <c r="L28" i="14"/>
  <c r="M28" i="14" s="1"/>
  <c r="L32" i="14"/>
  <c r="M32" i="14" s="1"/>
  <c r="L36" i="14"/>
  <c r="M36" i="14" s="1"/>
  <c r="J217" i="14"/>
  <c r="J215" i="14"/>
  <c r="J213" i="14"/>
  <c r="J209" i="14"/>
  <c r="J207" i="14"/>
  <c r="J205" i="14"/>
  <c r="J197" i="14"/>
  <c r="N178" i="14"/>
  <c r="L175" i="14"/>
  <c r="M175" i="14" s="1"/>
  <c r="N170" i="14"/>
  <c r="L167" i="14"/>
  <c r="M167" i="14" s="1"/>
  <c r="J193" i="14"/>
  <c r="J189" i="14"/>
  <c r="L156" i="14"/>
  <c r="M156" i="14" s="1"/>
  <c r="L160" i="14"/>
  <c r="M160" i="14" s="1"/>
  <c r="L164" i="14"/>
  <c r="M164" i="14" s="1"/>
  <c r="J119" i="14"/>
  <c r="J123" i="14"/>
  <c r="J127" i="14"/>
  <c r="J131" i="14"/>
  <c r="J135" i="14"/>
  <c r="J139" i="14"/>
  <c r="J143" i="14"/>
  <c r="J147" i="14"/>
  <c r="J86" i="14"/>
  <c r="L90" i="14"/>
  <c r="M90" i="14" s="1"/>
  <c r="L94" i="14"/>
  <c r="M94" i="14" s="1"/>
  <c r="L98" i="14"/>
  <c r="M98" i="14" s="1"/>
  <c r="L102" i="14"/>
  <c r="M102" i="14" s="1"/>
  <c r="L106" i="14"/>
  <c r="M106" i="14" s="1"/>
  <c r="L110" i="14"/>
  <c r="M110" i="14" s="1"/>
  <c r="J49" i="14"/>
  <c r="L54" i="14"/>
  <c r="M54" i="14" s="1"/>
  <c r="L58" i="14"/>
  <c r="M58" i="14" s="1"/>
  <c r="L62" i="14"/>
  <c r="M62" i="14" s="1"/>
  <c r="L66" i="14"/>
  <c r="M66" i="14" s="1"/>
  <c r="L70" i="14"/>
  <c r="M70" i="14" s="1"/>
  <c r="L74" i="14"/>
  <c r="M74" i="14" s="1"/>
  <c r="L9" i="14"/>
  <c r="M9" i="14" s="1"/>
  <c r="L13" i="14"/>
  <c r="M13" i="14" s="1"/>
  <c r="L17" i="14"/>
  <c r="M17" i="14" s="1"/>
  <c r="L21" i="14"/>
  <c r="M21" i="14" s="1"/>
  <c r="L25" i="14"/>
  <c r="M25" i="14" s="1"/>
  <c r="L29" i="14"/>
  <c r="M29" i="14" s="1"/>
  <c r="L33" i="14"/>
  <c r="M33" i="14" s="1"/>
  <c r="L37" i="14"/>
  <c r="M37" i="14" s="1"/>
  <c r="J199" i="14"/>
  <c r="L181" i="14"/>
  <c r="M181" i="14" s="1"/>
  <c r="N176" i="14"/>
  <c r="L173" i="14"/>
  <c r="M173" i="14" s="1"/>
  <c r="N168" i="14"/>
  <c r="I3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36" i="13"/>
  <c r="I237" i="13"/>
  <c r="I238" i="13"/>
  <c r="I239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75" i="13"/>
  <c r="I276" i="13"/>
  <c r="I27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I297" i="13"/>
  <c r="I298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I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I338" i="13"/>
  <c r="I339" i="13"/>
  <c r="I340" i="13"/>
  <c r="I341" i="13"/>
  <c r="I342" i="13"/>
  <c r="I343" i="13"/>
  <c r="I344" i="13"/>
  <c r="I345" i="13"/>
  <c r="I346" i="13"/>
  <c r="I347" i="13"/>
  <c r="I348" i="13"/>
  <c r="I349" i="13"/>
  <c r="I350" i="13"/>
  <c r="I351" i="13"/>
  <c r="I352" i="13"/>
  <c r="I353" i="13"/>
  <c r="I354" i="13"/>
  <c r="I355" i="13"/>
  <c r="I356" i="13"/>
  <c r="I357" i="13"/>
  <c r="I358" i="13"/>
  <c r="I359" i="13"/>
  <c r="I360" i="13"/>
  <c r="I361" i="13"/>
  <c r="I362" i="13"/>
  <c r="I363" i="13"/>
  <c r="I364" i="13"/>
  <c r="I365" i="13"/>
  <c r="I366" i="13"/>
  <c r="I367" i="13"/>
  <c r="I368" i="13"/>
  <c r="I369" i="13"/>
  <c r="I370" i="13"/>
  <c r="I371" i="13"/>
  <c r="I372" i="13"/>
  <c r="I373" i="13"/>
  <c r="I374" i="13"/>
  <c r="I375" i="13"/>
  <c r="I376" i="13"/>
  <c r="I377" i="13"/>
  <c r="I378" i="13"/>
  <c r="I379" i="13"/>
  <c r="I380" i="13"/>
  <c r="I381" i="13"/>
  <c r="I382" i="13"/>
  <c r="I383" i="13"/>
  <c r="I384" i="13"/>
  <c r="I385" i="13"/>
  <c r="I386" i="13"/>
  <c r="I387" i="13"/>
  <c r="I388" i="13"/>
  <c r="I389" i="13"/>
  <c r="I390" i="13"/>
  <c r="I391" i="13"/>
  <c r="I392" i="13"/>
  <c r="I393" i="13"/>
  <c r="I394" i="13"/>
  <c r="I395" i="13"/>
  <c r="I396" i="13"/>
  <c r="I397" i="13"/>
  <c r="I398" i="13"/>
  <c r="I399" i="13"/>
  <c r="I400" i="13"/>
  <c r="I401" i="13"/>
  <c r="I402" i="13"/>
  <c r="I403" i="13"/>
  <c r="I404" i="13"/>
  <c r="I405" i="13"/>
  <c r="I406" i="13"/>
  <c r="I407" i="13"/>
  <c r="I408" i="13"/>
  <c r="I409" i="13"/>
  <c r="I410" i="13"/>
  <c r="I411" i="13"/>
  <c r="I412" i="13"/>
  <c r="I413" i="13"/>
  <c r="I414" i="13"/>
  <c r="I415" i="13"/>
  <c r="I416" i="13"/>
  <c r="I417" i="13"/>
  <c r="I418" i="13"/>
  <c r="I419" i="13"/>
  <c r="I420" i="13"/>
  <c r="I421" i="13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39" i="13"/>
  <c r="I440" i="13"/>
  <c r="I441" i="13"/>
  <c r="I442" i="13"/>
  <c r="I443" i="13"/>
  <c r="I444" i="13"/>
  <c r="I445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459" i="13"/>
  <c r="I460" i="13"/>
  <c r="I461" i="13"/>
  <c r="I462" i="13"/>
  <c r="I463" i="13"/>
  <c r="I464" i="13"/>
  <c r="I465" i="13"/>
  <c r="I466" i="13"/>
  <c r="I467" i="13"/>
  <c r="I468" i="13"/>
  <c r="I469" i="13"/>
  <c r="I470" i="13"/>
  <c r="I471" i="13"/>
  <c r="I472" i="13"/>
  <c r="I473" i="13"/>
  <c r="I474" i="13"/>
  <c r="I475" i="13"/>
  <c r="I476" i="13"/>
  <c r="I477" i="13"/>
  <c r="I478" i="13"/>
  <c r="I479" i="13"/>
  <c r="I480" i="13"/>
  <c r="I481" i="13"/>
  <c r="I482" i="13"/>
  <c r="I483" i="13"/>
  <c r="I484" i="13"/>
  <c r="I485" i="13"/>
  <c r="I486" i="13"/>
  <c r="I487" i="13"/>
  <c r="I488" i="13"/>
  <c r="I489" i="13"/>
  <c r="I490" i="13"/>
  <c r="I491" i="13"/>
  <c r="I492" i="13"/>
  <c r="I493" i="13"/>
  <c r="I494" i="13"/>
  <c r="I495" i="13"/>
  <c r="I496" i="13"/>
  <c r="I497" i="13"/>
  <c r="I498" i="13"/>
  <c r="I499" i="13"/>
  <c r="I500" i="13"/>
  <c r="I501" i="13"/>
  <c r="N75" i="14" l="1"/>
  <c r="N102" i="14"/>
  <c r="N33" i="14"/>
  <c r="N25" i="14"/>
  <c r="N17" i="14"/>
  <c r="N9" i="14"/>
  <c r="N70" i="14"/>
  <c r="N62" i="14"/>
  <c r="N54" i="14"/>
  <c r="N59" i="14"/>
  <c r="I2" i="13"/>
  <c r="N37" i="14"/>
  <c r="N29" i="14"/>
  <c r="N21" i="14"/>
  <c r="N13" i="14"/>
  <c r="N74" i="14"/>
  <c r="N66" i="14"/>
  <c r="N58" i="14"/>
  <c r="N97" i="14"/>
  <c r="N110" i="14"/>
  <c r="N160" i="14"/>
  <c r="N89" i="14"/>
  <c r="N161" i="14"/>
  <c r="N94" i="14"/>
  <c r="N164" i="14"/>
  <c r="N156" i="14"/>
  <c r="N105" i="14"/>
  <c r="N67" i="14"/>
  <c r="N77" i="14"/>
  <c r="N69" i="14"/>
  <c r="N61" i="14"/>
  <c r="N142" i="14"/>
  <c r="N134" i="14"/>
  <c r="N53" i="14"/>
  <c r="N31" i="14"/>
  <c r="N23" i="14"/>
  <c r="N51" i="14"/>
  <c r="N121" i="14"/>
  <c r="N38" i="14"/>
  <c r="N30" i="14"/>
  <c r="N22" i="14"/>
  <c r="N111" i="14"/>
  <c r="N103" i="14"/>
  <c r="N95" i="14"/>
  <c r="N87" i="14"/>
  <c r="N211" i="14"/>
  <c r="N109" i="14"/>
  <c r="N101" i="14"/>
  <c r="N93" i="14"/>
  <c r="N163" i="14"/>
  <c r="N10" i="14"/>
  <c r="N71" i="14"/>
  <c r="N63" i="14"/>
  <c r="N55" i="14"/>
  <c r="N128" i="14"/>
  <c r="N165" i="14"/>
  <c r="N157" i="14"/>
  <c r="N106" i="14"/>
  <c r="N98" i="14"/>
  <c r="N90" i="14"/>
  <c r="N73" i="14"/>
  <c r="N65" i="14"/>
  <c r="N146" i="14"/>
  <c r="N138" i="14"/>
  <c r="N130" i="14"/>
  <c r="N35" i="14"/>
  <c r="N27" i="14"/>
  <c r="N19" i="14"/>
  <c r="N34" i="14"/>
  <c r="N26" i="14"/>
  <c r="N18" i="14"/>
  <c r="N107" i="14"/>
  <c r="N99" i="14"/>
  <c r="N91" i="14"/>
  <c r="N83" i="14"/>
  <c r="N136" i="14"/>
  <c r="L49" i="14"/>
  <c r="M49" i="14" s="1"/>
  <c r="L147" i="14"/>
  <c r="M147" i="14" s="1"/>
  <c r="L139" i="14"/>
  <c r="M139" i="14" s="1"/>
  <c r="L131" i="14"/>
  <c r="M131" i="14" s="1"/>
  <c r="L123" i="14"/>
  <c r="M123" i="14" s="1"/>
  <c r="L193" i="14"/>
  <c r="M193" i="14" s="1"/>
  <c r="L207" i="14"/>
  <c r="M207" i="14" s="1"/>
  <c r="L217" i="14"/>
  <c r="M217" i="14" s="1"/>
  <c r="N167" i="14"/>
  <c r="L212" i="14"/>
  <c r="M212" i="14" s="1"/>
  <c r="N177" i="14"/>
  <c r="L209" i="14"/>
  <c r="M209" i="14" s="1"/>
  <c r="N36" i="14"/>
  <c r="N28" i="14"/>
  <c r="N20" i="14"/>
  <c r="N12" i="14"/>
  <c r="L57" i="14"/>
  <c r="M57" i="14" s="1"/>
  <c r="N48" i="14"/>
  <c r="L122" i="14"/>
  <c r="M122" i="14" s="1"/>
  <c r="L155" i="14"/>
  <c r="M155" i="14" s="1"/>
  <c r="L194" i="14"/>
  <c r="M194" i="14" s="1"/>
  <c r="L206" i="14"/>
  <c r="M206" i="14" s="1"/>
  <c r="L11" i="14"/>
  <c r="M11" i="14" s="1"/>
  <c r="N72" i="14"/>
  <c r="N64" i="14"/>
  <c r="N56" i="14"/>
  <c r="N112" i="14"/>
  <c r="N104" i="14"/>
  <c r="N96" i="14"/>
  <c r="N88" i="14"/>
  <c r="L145" i="14"/>
  <c r="M145" i="14" s="1"/>
  <c r="L137" i="14"/>
  <c r="M137" i="14" s="1"/>
  <c r="L129" i="14"/>
  <c r="M129" i="14" s="1"/>
  <c r="L162" i="14"/>
  <c r="M162" i="14" s="1"/>
  <c r="N154" i="14"/>
  <c r="L195" i="14"/>
  <c r="M195" i="14" s="1"/>
  <c r="L201" i="14"/>
  <c r="M201" i="14" s="1"/>
  <c r="L214" i="14"/>
  <c r="M214" i="14" s="1"/>
  <c r="L144" i="14"/>
  <c r="M144" i="14" s="1"/>
  <c r="N120" i="14"/>
  <c r="N173" i="14"/>
  <c r="N153" i="14"/>
  <c r="L196" i="14"/>
  <c r="M196" i="14" s="1"/>
  <c r="L204" i="14"/>
  <c r="M204" i="14" s="1"/>
  <c r="L86" i="14"/>
  <c r="M86" i="14" s="1"/>
  <c r="L143" i="14"/>
  <c r="M143" i="14" s="1"/>
  <c r="L135" i="14"/>
  <c r="M135" i="14" s="1"/>
  <c r="L127" i="14"/>
  <c r="M127" i="14" s="1"/>
  <c r="L119" i="14"/>
  <c r="M119" i="14" s="1"/>
  <c r="L189" i="14"/>
  <c r="M189" i="14" s="1"/>
  <c r="L197" i="14"/>
  <c r="M197" i="14" s="1"/>
  <c r="L213" i="14"/>
  <c r="M213" i="14" s="1"/>
  <c r="N175" i="14"/>
  <c r="L203" i="14"/>
  <c r="M203" i="14" s="1"/>
  <c r="L208" i="14"/>
  <c r="M208" i="14" s="1"/>
  <c r="L216" i="14"/>
  <c r="M216" i="14" s="1"/>
  <c r="N169" i="14"/>
  <c r="L199" i="14"/>
  <c r="M199" i="14" s="1"/>
  <c r="L205" i="14"/>
  <c r="M205" i="14" s="1"/>
  <c r="L215" i="14"/>
  <c r="M215" i="14" s="1"/>
  <c r="N32" i="14"/>
  <c r="N24" i="14"/>
  <c r="L16" i="14"/>
  <c r="M16" i="14" s="1"/>
  <c r="L52" i="14"/>
  <c r="M52" i="14" s="1"/>
  <c r="L85" i="14"/>
  <c r="M85" i="14" s="1"/>
  <c r="L126" i="14"/>
  <c r="M126" i="14" s="1"/>
  <c r="L118" i="14"/>
  <c r="M118" i="14" s="1"/>
  <c r="L159" i="14"/>
  <c r="M159" i="14" s="1"/>
  <c r="L190" i="14"/>
  <c r="M190" i="14" s="1"/>
  <c r="L202" i="14"/>
  <c r="M202" i="14" s="1"/>
  <c r="L188" i="14"/>
  <c r="M188" i="14" s="1"/>
  <c r="L15" i="14"/>
  <c r="M15" i="14" s="1"/>
  <c r="N76" i="14"/>
  <c r="N68" i="14"/>
  <c r="N60" i="14"/>
  <c r="N108" i="14"/>
  <c r="N100" i="14"/>
  <c r="N92" i="14"/>
  <c r="N84" i="14"/>
  <c r="L141" i="14"/>
  <c r="M141" i="14" s="1"/>
  <c r="N133" i="14"/>
  <c r="L125" i="14"/>
  <c r="M125" i="14" s="1"/>
  <c r="N166" i="14"/>
  <c r="N158" i="14"/>
  <c r="L191" i="14"/>
  <c r="M191" i="14" s="1"/>
  <c r="L210" i="14"/>
  <c r="M210" i="14" s="1"/>
  <c r="L14" i="14"/>
  <c r="M14" i="14" s="1"/>
  <c r="N50" i="14"/>
  <c r="L140" i="14"/>
  <c r="M140" i="14" s="1"/>
  <c r="L132" i="14"/>
  <c r="M132" i="14" s="1"/>
  <c r="L124" i="14"/>
  <c r="M124" i="14" s="1"/>
  <c r="N181" i="14"/>
  <c r="L192" i="14"/>
  <c r="M192" i="14" s="1"/>
  <c r="L200" i="14"/>
  <c r="M200" i="14" s="1"/>
  <c r="I10" i="13"/>
  <c r="I8" i="13"/>
  <c r="F218" i="14"/>
  <c r="F183" i="14"/>
  <c r="F113" i="14"/>
  <c r="F39" i="14"/>
  <c r="F78" i="14"/>
  <c r="N141" i="14" l="1"/>
  <c r="M183" i="14"/>
  <c r="N118" i="14"/>
  <c r="N15" i="14"/>
  <c r="N155" i="14"/>
  <c r="N57" i="14"/>
  <c r="M113" i="14"/>
  <c r="N14" i="14"/>
  <c r="N190" i="14"/>
  <c r="N203" i="14"/>
  <c r="N197" i="14"/>
  <c r="N196" i="14"/>
  <c r="N209" i="14"/>
  <c r="N85" i="14"/>
  <c r="M39" i="14"/>
  <c r="N145" i="14"/>
  <c r="N139" i="14"/>
  <c r="N188" i="14"/>
  <c r="N52" i="14"/>
  <c r="N205" i="14"/>
  <c r="N127" i="14"/>
  <c r="N143" i="14"/>
  <c r="N162" i="14"/>
  <c r="N194" i="14"/>
  <c r="N193" i="14"/>
  <c r="N200" i="14"/>
  <c r="N124" i="14"/>
  <c r="N210" i="14"/>
  <c r="N159" i="14"/>
  <c r="N16" i="14"/>
  <c r="N208" i="14"/>
  <c r="N135" i="14"/>
  <c r="N86" i="14"/>
  <c r="N195" i="14"/>
  <c r="N129" i="14"/>
  <c r="N140" i="14"/>
  <c r="N119" i="14"/>
  <c r="N201" i="14"/>
  <c r="N207" i="14"/>
  <c r="M218" i="14"/>
  <c r="M148" i="14"/>
  <c r="N215" i="14"/>
  <c r="N199" i="14"/>
  <c r="M78" i="14"/>
  <c r="N213" i="14"/>
  <c r="N144" i="14"/>
  <c r="N214" i="14"/>
  <c r="N137" i="14"/>
  <c r="N11" i="14"/>
  <c r="N122" i="14"/>
  <c r="N123" i="14"/>
  <c r="N49" i="14"/>
  <c r="N192" i="14"/>
  <c r="N132" i="14"/>
  <c r="N191" i="14"/>
  <c r="N125" i="14"/>
  <c r="N202" i="14"/>
  <c r="N126" i="14"/>
  <c r="N216" i="14"/>
  <c r="N189" i="14"/>
  <c r="N204" i="14"/>
  <c r="N206" i="14"/>
  <c r="N212" i="14"/>
  <c r="N217" i="14"/>
  <c r="N131" i="14"/>
  <c r="N147" i="14"/>
  <c r="I4" i="13"/>
  <c r="I17" i="13"/>
  <c r="I18" i="13"/>
  <c r="I12" i="13"/>
  <c r="I13" i="13"/>
  <c r="I16" i="13" l="1"/>
  <c r="I14" i="13"/>
  <c r="G218" i="14"/>
  <c r="I15" i="13"/>
  <c r="G183" i="14"/>
  <c r="G148" i="14"/>
  <c r="G113" i="14"/>
  <c r="G39" i="14"/>
  <c r="G78" i="14"/>
  <c r="D6" i="15" l="1"/>
  <c r="D8" i="15" s="1"/>
  <c r="D9" i="10" s="1"/>
</calcChain>
</file>

<file path=xl/sharedStrings.xml><?xml version="1.0" encoding="utf-8"?>
<sst xmlns="http://schemas.openxmlformats.org/spreadsheetml/2006/main" count="2574" uniqueCount="1816">
  <si>
    <t>Resumen del trabajo a realizar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</si>
  <si>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</si>
  <si>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</si>
  <si>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</si>
  <si>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</si>
  <si>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</si>
  <si>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</si>
  <si>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</si>
  <si>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</si>
  <si>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</si>
  <si>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</si>
  <si>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</si>
  <si>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</si>
  <si>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</si>
  <si>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</si>
  <si>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</si>
  <si>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Fecha de entrega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</si>
  <si>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</si>
  <si>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</si>
  <si>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</si>
  <si>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</si>
  <si>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</si>
  <si>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</si>
  <si>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</si>
  <si>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</si>
  <si>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</si>
  <si>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</si>
  <si>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</si>
  <si>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</si>
  <si>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</si>
  <si>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</si>
  <si>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</si>
  <si>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ID Actividad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</si>
  <si>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</si>
  <si>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</si>
  <si>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</si>
  <si>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</si>
  <si>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</si>
  <si>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</si>
  <si>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</si>
  <si>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</si>
  <si>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</si>
  <si>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</si>
  <si>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</si>
  <si>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</si>
  <si>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</si>
  <si>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</si>
  <si>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</si>
  <si>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</si>
  <si>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</si>
  <si>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</si>
  <si>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</si>
  <si>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</si>
  <si>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</si>
  <si>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</si>
  <si>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</si>
  <si>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</si>
  <si>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</si>
  <si>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</si>
  <si>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</si>
  <si>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</si>
  <si>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</si>
  <si>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</si>
  <si>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</si>
  <si>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</si>
  <si>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</si>
  <si>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</si>
  <si>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</si>
  <si>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</si>
  <si>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</si>
  <si>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</si>
  <si>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</si>
  <si>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</si>
  <si>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</si>
  <si>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</si>
  <si>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</si>
  <si>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</si>
  <si>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</si>
  <si>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</si>
  <si>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</si>
  <si>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</si>
  <si>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</si>
  <si>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</si>
  <si>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</si>
  <si>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</si>
  <si>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</si>
  <si>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</si>
  <si>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</si>
  <si>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</si>
  <si>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</si>
  <si>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</si>
  <si>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</si>
  <si>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</si>
  <si>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</si>
  <si>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</si>
  <si>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</si>
  <si>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</si>
  <si>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</si>
  <si>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</si>
  <si>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</si>
  <si>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</si>
  <si>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</si>
  <si>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</si>
  <si>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</si>
  <si>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</si>
  <si>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</si>
  <si>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</si>
  <si>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</si>
  <si>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</si>
  <si>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</si>
  <si>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</si>
  <si>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</si>
  <si>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</si>
  <si>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</si>
  <si>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</si>
  <si>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</si>
  <si>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</si>
  <si>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</si>
  <si>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</si>
  <si>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Paquetes</t>
  </si>
  <si>
    <t>ACT_101</t>
  </si>
  <si>
    <t>ACT_102</t>
  </si>
  <si>
    <t>ACT_103</t>
  </si>
  <si>
    <t>ACT_104</t>
  </si>
  <si>
    <t>ACT_105</t>
  </si>
  <si>
    <t>ACT_106</t>
  </si>
  <si>
    <t>ACT_107</t>
  </si>
  <si>
    <t>ACT_108</t>
  </si>
  <si>
    <t>ACT_109</t>
  </si>
  <si>
    <t>ACT_110</t>
  </si>
  <si>
    <t>ACT_111</t>
  </si>
  <si>
    <t>ACT_112</t>
  </si>
  <si>
    <t>ACT_113</t>
  </si>
  <si>
    <t>ACT_114</t>
  </si>
  <si>
    <t>ACT_115</t>
  </si>
  <si>
    <t>ACT_116</t>
  </si>
  <si>
    <t>ACT_117</t>
  </si>
  <si>
    <t>ACT_118</t>
  </si>
  <si>
    <t>ACT_119</t>
  </si>
  <si>
    <t>ACT_120</t>
  </si>
  <si>
    <t>ACT_121</t>
  </si>
  <si>
    <t>ACT_122</t>
  </si>
  <si>
    <t>ACT_123</t>
  </si>
  <si>
    <t>ACT_124</t>
  </si>
  <si>
    <t>ACT_125</t>
  </si>
  <si>
    <t>ACT_126</t>
  </si>
  <si>
    <t>ACT_127</t>
  </si>
  <si>
    <t>ACT_128</t>
  </si>
  <si>
    <t>ACT_129</t>
  </si>
  <si>
    <t>ACT_130</t>
  </si>
  <si>
    <t>ACT_131</t>
  </si>
  <si>
    <t>ACT_132</t>
  </si>
  <si>
    <t>ACT_133</t>
  </si>
  <si>
    <t>ACT_134</t>
  </si>
  <si>
    <t>ACT_135</t>
  </si>
  <si>
    <t>ACT_136</t>
  </si>
  <si>
    <t>ACT_137</t>
  </si>
  <si>
    <t>ACT_138</t>
  </si>
  <si>
    <t>ACT_139</t>
  </si>
  <si>
    <t>ACT_140</t>
  </si>
  <si>
    <t>ACT_141</t>
  </si>
  <si>
    <t>ACT_142</t>
  </si>
  <si>
    <t>ACT_143</t>
  </si>
  <si>
    <t>ACT_144</t>
  </si>
  <si>
    <t>ACT_145</t>
  </si>
  <si>
    <t>ACT_146</t>
  </si>
  <si>
    <t>ACT_147</t>
  </si>
  <si>
    <t>ACT_148</t>
  </si>
  <si>
    <t>ACT_149</t>
  </si>
  <si>
    <t>ACT_150</t>
  </si>
  <si>
    <t>ACT_151</t>
  </si>
  <si>
    <t>ACT_152</t>
  </si>
  <si>
    <t>ACT_153</t>
  </si>
  <si>
    <t>ACT_154</t>
  </si>
  <si>
    <t>ACT_155</t>
  </si>
  <si>
    <t>ACT_156</t>
  </si>
  <si>
    <t>ACT_157</t>
  </si>
  <si>
    <t>ACT_158</t>
  </si>
  <si>
    <t>ACT_159</t>
  </si>
  <si>
    <t>ACT_160</t>
  </si>
  <si>
    <t>ACT_161</t>
  </si>
  <si>
    <t>ACT_162</t>
  </si>
  <si>
    <t>ACT_163</t>
  </si>
  <si>
    <t>ACT_164</t>
  </si>
  <si>
    <t>ACT_165</t>
  </si>
  <si>
    <t>ACT_166</t>
  </si>
  <si>
    <t>ACT_167</t>
  </si>
  <si>
    <t>ACT_168</t>
  </si>
  <si>
    <t>ACT_169</t>
  </si>
  <si>
    <t>ACT_170</t>
  </si>
  <si>
    <t>ACT_171</t>
  </si>
  <si>
    <t>ACT_172</t>
  </si>
  <si>
    <t>ACT_173</t>
  </si>
  <si>
    <t>ACT_174</t>
  </si>
  <si>
    <t>ACT_175</t>
  </si>
  <si>
    <t>ACT_176</t>
  </si>
  <si>
    <t>ACT_177</t>
  </si>
  <si>
    <t>ACT_178</t>
  </si>
  <si>
    <t>ACT_179</t>
  </si>
  <si>
    <t>ACT_180</t>
  </si>
  <si>
    <t>ACT_181</t>
  </si>
  <si>
    <t>ACT_182</t>
  </si>
  <si>
    <t>ACT_183</t>
  </si>
  <si>
    <t>ACT_184</t>
  </si>
  <si>
    <t>ACT_185</t>
  </si>
  <si>
    <t>ACT_186</t>
  </si>
  <si>
    <t>ACT_187</t>
  </si>
  <si>
    <t>ACT_188</t>
  </si>
  <si>
    <t>ACT_189</t>
  </si>
  <si>
    <t>ACT_190</t>
  </si>
  <si>
    <t>ACT_191</t>
  </si>
  <si>
    <t>ACT_192</t>
  </si>
  <si>
    <t>ACT_193</t>
  </si>
  <si>
    <t>ACT_194</t>
  </si>
  <si>
    <t>ACT_195</t>
  </si>
  <si>
    <t>ACT_196</t>
  </si>
  <si>
    <t>ACT_197</t>
  </si>
  <si>
    <t>ACT_198</t>
  </si>
  <si>
    <t>ACT_199</t>
  </si>
  <si>
    <t>ACT_200</t>
  </si>
  <si>
    <t>ACT_201</t>
  </si>
  <si>
    <t>ACT_202</t>
  </si>
  <si>
    <t>ACT_203</t>
  </si>
  <si>
    <t>ACT_204</t>
  </si>
  <si>
    <t>ACT_205</t>
  </si>
  <si>
    <t>ACT_206</t>
  </si>
  <si>
    <t>ACT_207</t>
  </si>
  <si>
    <t>ACT_208</t>
  </si>
  <si>
    <t>ACT_209</t>
  </si>
  <si>
    <t>ACT_210</t>
  </si>
  <si>
    <t>ACT_211</t>
  </si>
  <si>
    <t>ACT_212</t>
  </si>
  <si>
    <t>ACT_213</t>
  </si>
  <si>
    <t>ACT_214</t>
  </si>
  <si>
    <t>ACT_215</t>
  </si>
  <si>
    <t>ACT_216</t>
  </si>
  <si>
    <t>ACT_217</t>
  </si>
  <si>
    <t>ACT_218</t>
  </si>
  <si>
    <t>ACT_219</t>
  </si>
  <si>
    <t>ACT_220</t>
  </si>
  <si>
    <t>ACT_221</t>
  </si>
  <si>
    <t>ACT_222</t>
  </si>
  <si>
    <t>ACT_223</t>
  </si>
  <si>
    <t>ACT_224</t>
  </si>
  <si>
    <t>ACT_225</t>
  </si>
  <si>
    <t>ACT_226</t>
  </si>
  <si>
    <t>ACT_227</t>
  </si>
  <si>
    <t>ACT_228</t>
  </si>
  <si>
    <t>ACT_229</t>
  </si>
  <si>
    <t>ACT_230</t>
  </si>
  <si>
    <t>ACT_231</t>
  </si>
  <si>
    <t>ACT_232</t>
  </si>
  <si>
    <t>ACT_233</t>
  </si>
  <si>
    <t>ACT_234</t>
  </si>
  <si>
    <t>ACT_235</t>
  </si>
  <si>
    <t>ACT_236</t>
  </si>
  <si>
    <t>ACT_237</t>
  </si>
  <si>
    <t>ACT_238</t>
  </si>
  <si>
    <t>ACT_239</t>
  </si>
  <si>
    <t>ACT_240</t>
  </si>
  <si>
    <t>ACT_241</t>
  </si>
  <si>
    <t>ACT_242</t>
  </si>
  <si>
    <t>ACT_243</t>
  </si>
  <si>
    <t>ACT_244</t>
  </si>
  <si>
    <t>ACT_245</t>
  </si>
  <si>
    <t>ACT_246</t>
  </si>
  <si>
    <t>ACT_247</t>
  </si>
  <si>
    <t>ACT_248</t>
  </si>
  <si>
    <t>ACT_249</t>
  </si>
  <si>
    <t>ACT_250</t>
  </si>
  <si>
    <t>ACT_251</t>
  </si>
  <si>
    <t>ACT_252</t>
  </si>
  <si>
    <t>ACT_253</t>
  </si>
  <si>
    <t>ACT_254</t>
  </si>
  <si>
    <t>ACT_255</t>
  </si>
  <si>
    <t>ACT_256</t>
  </si>
  <si>
    <t>ACT_257</t>
  </si>
  <si>
    <t>ACT_258</t>
  </si>
  <si>
    <t>ACT_259</t>
  </si>
  <si>
    <t>ACT_260</t>
  </si>
  <si>
    <t>ACT_261</t>
  </si>
  <si>
    <t>ACT_262</t>
  </si>
  <si>
    <t>ACT_263</t>
  </si>
  <si>
    <t>ACT_264</t>
  </si>
  <si>
    <t>ACT_265</t>
  </si>
  <si>
    <t>ACT_266</t>
  </si>
  <si>
    <t>ACT_267</t>
  </si>
  <si>
    <t>ACT_268</t>
  </si>
  <si>
    <t>ACT_269</t>
  </si>
  <si>
    <t>ACT_270</t>
  </si>
  <si>
    <t>ACT_271</t>
  </si>
  <si>
    <t>ACT_272</t>
  </si>
  <si>
    <t>ACT_273</t>
  </si>
  <si>
    <t>ACT_274</t>
  </si>
  <si>
    <t>ACT_275</t>
  </si>
  <si>
    <t>ACT_276</t>
  </si>
  <si>
    <t>ACT_277</t>
  </si>
  <si>
    <t>ACT_278</t>
  </si>
  <si>
    <t>ACT_279</t>
  </si>
  <si>
    <t>ACT_280</t>
  </si>
  <si>
    <t>ACT_281</t>
  </si>
  <si>
    <t>ACT_282</t>
  </si>
  <si>
    <t>ACT_283</t>
  </si>
  <si>
    <t>ACT_284</t>
  </si>
  <si>
    <t>ACT_285</t>
  </si>
  <si>
    <t>ACT_286</t>
  </si>
  <si>
    <t>ACT_287</t>
  </si>
  <si>
    <t>ACT_288</t>
  </si>
  <si>
    <t>ACT_289</t>
  </si>
  <si>
    <t>ACT_290</t>
  </si>
  <si>
    <t>ACT_291</t>
  </si>
  <si>
    <t>ACT_292</t>
  </si>
  <si>
    <t>ACT_293</t>
  </si>
  <si>
    <t>ACT_294</t>
  </si>
  <si>
    <t>ACT_295</t>
  </si>
  <si>
    <t>ACT_296</t>
  </si>
  <si>
    <t>ACT_297</t>
  </si>
  <si>
    <t>ACT_298</t>
  </si>
  <si>
    <t>ACT_299</t>
  </si>
  <si>
    <t>ACT_300</t>
  </si>
  <si>
    <t>ACT_301</t>
  </si>
  <si>
    <t>ACT_302</t>
  </si>
  <si>
    <t>ACT_303</t>
  </si>
  <si>
    <t>ACT_304</t>
  </si>
  <si>
    <t>ACT_305</t>
  </si>
  <si>
    <t>ACT_306</t>
  </si>
  <si>
    <t>ACT_307</t>
  </si>
  <si>
    <t>ACT_308</t>
  </si>
  <si>
    <t>ACT_309</t>
  </si>
  <si>
    <t>ACT_310</t>
  </si>
  <si>
    <t>ACT_311</t>
  </si>
  <si>
    <t>ACT_312</t>
  </si>
  <si>
    <t>ACT_313</t>
  </si>
  <si>
    <t>ACT_314</t>
  </si>
  <si>
    <t>ACT_315</t>
  </si>
  <si>
    <t>ACT_316</t>
  </si>
  <si>
    <t>ACT_317</t>
  </si>
  <si>
    <t>ACT_318</t>
  </si>
  <si>
    <t>ACT_319</t>
  </si>
  <si>
    <t>ACT_320</t>
  </si>
  <si>
    <t>ACT_321</t>
  </si>
  <si>
    <t>ACT_322</t>
  </si>
  <si>
    <t>ACT_323</t>
  </si>
  <si>
    <t>ACT_324</t>
  </si>
  <si>
    <t>ACT_325</t>
  </si>
  <si>
    <t>ACT_326</t>
  </si>
  <si>
    <t>ACT_327</t>
  </si>
  <si>
    <t>ACT_328</t>
  </si>
  <si>
    <t>ACT_329</t>
  </si>
  <si>
    <t>ACT_330</t>
  </si>
  <si>
    <t>ACT_331</t>
  </si>
  <si>
    <t>ACT_332</t>
  </si>
  <si>
    <t>ACT_333</t>
  </si>
  <si>
    <t>ACT_334</t>
  </si>
  <si>
    <t>ACT_335</t>
  </si>
  <si>
    <t>ACT_336</t>
  </si>
  <si>
    <t>ACT_337</t>
  </si>
  <si>
    <t>ACT_338</t>
  </si>
  <si>
    <t>ACT_339</t>
  </si>
  <si>
    <t>ACT_340</t>
  </si>
  <si>
    <t>ACT_341</t>
  </si>
  <si>
    <t>ACT_342</t>
  </si>
  <si>
    <t>ACT_343</t>
  </si>
  <si>
    <t>ACT_344</t>
  </si>
  <si>
    <t>ACT_345</t>
  </si>
  <si>
    <t>ACT_346</t>
  </si>
  <si>
    <t>ACT_347</t>
  </si>
  <si>
    <t>ACT_348</t>
  </si>
  <si>
    <t>ACT_349</t>
  </si>
  <si>
    <t>ACT_350</t>
  </si>
  <si>
    <t>ACT_351</t>
  </si>
  <si>
    <t>ACT_352</t>
  </si>
  <si>
    <t>ACT_353</t>
  </si>
  <si>
    <t>ACT_354</t>
  </si>
  <si>
    <t>ACT_355</t>
  </si>
  <si>
    <t>ACT_356</t>
  </si>
  <si>
    <t>ACT_357</t>
  </si>
  <si>
    <t>ACT_358</t>
  </si>
  <si>
    <t>ACT_359</t>
  </si>
  <si>
    <t>ACT_360</t>
  </si>
  <si>
    <t>ACT_361</t>
  </si>
  <si>
    <t>ACT_362</t>
  </si>
  <si>
    <t>ACT_363</t>
  </si>
  <si>
    <t>ACT_364</t>
  </si>
  <si>
    <t>ACT_365</t>
  </si>
  <si>
    <t>ACT_366</t>
  </si>
  <si>
    <t>ACT_367</t>
  </si>
  <si>
    <t>ACT_368</t>
  </si>
  <si>
    <t>ACT_369</t>
  </si>
  <si>
    <t>ACT_370</t>
  </si>
  <si>
    <t>ACT_371</t>
  </si>
  <si>
    <t>ACT_372</t>
  </si>
  <si>
    <t>ACT_373</t>
  </si>
  <si>
    <t>ACT_374</t>
  </si>
  <si>
    <t>ACT_375</t>
  </si>
  <si>
    <t>ACT_376</t>
  </si>
  <si>
    <t>ACT_377</t>
  </si>
  <si>
    <t>ACT_378</t>
  </si>
  <si>
    <t>ACT_379</t>
  </si>
  <si>
    <t>ACT_380</t>
  </si>
  <si>
    <t>ACT_381</t>
  </si>
  <si>
    <t>ACT_382</t>
  </si>
  <si>
    <t>ACT_383</t>
  </si>
  <si>
    <t>ACT_384</t>
  </si>
  <si>
    <t>ACT_385</t>
  </si>
  <si>
    <t>ACT_386</t>
  </si>
  <si>
    <t>ACT_387</t>
  </si>
  <si>
    <t>ACT_388</t>
  </si>
  <si>
    <t>ACT_389</t>
  </si>
  <si>
    <t>ACT_390</t>
  </si>
  <si>
    <t>ACT_391</t>
  </si>
  <si>
    <t>ACT_392</t>
  </si>
  <si>
    <t>ACT_393</t>
  </si>
  <si>
    <t>ACT_394</t>
  </si>
  <si>
    <t>ACT_395</t>
  </si>
  <si>
    <t>ACT_396</t>
  </si>
  <si>
    <t>ACT_397</t>
  </si>
  <si>
    <t>ACT_398</t>
  </si>
  <si>
    <t>ACT_399</t>
  </si>
  <si>
    <t>ACT_400</t>
  </si>
  <si>
    <t>ACT_401</t>
  </si>
  <si>
    <t>ACT_402</t>
  </si>
  <si>
    <t>ACT_403</t>
  </si>
  <si>
    <t>ACT_404</t>
  </si>
  <si>
    <t>ACT_405</t>
  </si>
  <si>
    <t>ACT_406</t>
  </si>
  <si>
    <t>ACT_407</t>
  </si>
  <si>
    <t>ACT_408</t>
  </si>
  <si>
    <t>ACT_409</t>
  </si>
  <si>
    <t>ACT_410</t>
  </si>
  <si>
    <t>ACT_411</t>
  </si>
  <si>
    <t>ACT_412</t>
  </si>
  <si>
    <t>ACT_413</t>
  </si>
  <si>
    <t>ACT_414</t>
  </si>
  <si>
    <t>ACT_415</t>
  </si>
  <si>
    <t>ACT_416</t>
  </si>
  <si>
    <t>ACT_417</t>
  </si>
  <si>
    <t>ACT_418</t>
  </si>
  <si>
    <t>ACT_419</t>
  </si>
  <si>
    <t>ACT_420</t>
  </si>
  <si>
    <t>ACT_421</t>
  </si>
  <si>
    <t>ACT_422</t>
  </si>
  <si>
    <t>ACT_423</t>
  </si>
  <si>
    <t>ACT_424</t>
  </si>
  <si>
    <t>ACT_425</t>
  </si>
  <si>
    <t>ACT_426</t>
  </si>
  <si>
    <t>ACT_427</t>
  </si>
  <si>
    <t>ACT_428</t>
  </si>
  <si>
    <t>ACT_429</t>
  </si>
  <si>
    <t>ACT_430</t>
  </si>
  <si>
    <t>ACT_431</t>
  </si>
  <si>
    <t>ACT_432</t>
  </si>
  <si>
    <t>ACT_433</t>
  </si>
  <si>
    <t>ACT_434</t>
  </si>
  <si>
    <t>ACT_435</t>
  </si>
  <si>
    <t>ACT_436</t>
  </si>
  <si>
    <t>ACT_437</t>
  </si>
  <si>
    <t>ACT_438</t>
  </si>
  <si>
    <t>ACT_439</t>
  </si>
  <si>
    <t>ACT_440</t>
  </si>
  <si>
    <t>ACT_441</t>
  </si>
  <si>
    <t>ACT_442</t>
  </si>
  <si>
    <t>ACT_443</t>
  </si>
  <si>
    <t>ACT_444</t>
  </si>
  <si>
    <t>ACT_445</t>
  </si>
  <si>
    <t>ACT_446</t>
  </si>
  <si>
    <t>ACT_447</t>
  </si>
  <si>
    <t>ACT_448</t>
  </si>
  <si>
    <t>ACT_449</t>
  </si>
  <si>
    <t>ACT_450</t>
  </si>
  <si>
    <t>ACT_451</t>
  </si>
  <si>
    <t>ACT_452</t>
  </si>
  <si>
    <t>ACT_453</t>
  </si>
  <si>
    <t>ACT_454</t>
  </si>
  <si>
    <t>ACT_455</t>
  </si>
  <si>
    <t>ACT_456</t>
  </si>
  <si>
    <t>ACT_457</t>
  </si>
  <si>
    <t>ACT_458</t>
  </si>
  <si>
    <t>ACT_459</t>
  </si>
  <si>
    <t>ACT_460</t>
  </si>
  <si>
    <t>ACT_461</t>
  </si>
  <si>
    <t>ACT_462</t>
  </si>
  <si>
    <t>ACT_463</t>
  </si>
  <si>
    <t>ACT_464</t>
  </si>
  <si>
    <t>ACT_465</t>
  </si>
  <si>
    <t>ACT_466</t>
  </si>
  <si>
    <t>ACT_467</t>
  </si>
  <si>
    <t>ACT_468</t>
  </si>
  <si>
    <t>ACT_469</t>
  </si>
  <si>
    <t>ACT_470</t>
  </si>
  <si>
    <t>ACT_471</t>
  </si>
  <si>
    <t>ACT_472</t>
  </si>
  <si>
    <t>ACT_473</t>
  </si>
  <si>
    <t>ACT_474</t>
  </si>
  <si>
    <t>ACT_475</t>
  </si>
  <si>
    <t>ACT_476</t>
  </si>
  <si>
    <t>ACT_477</t>
  </si>
  <si>
    <t>ACT_478</t>
  </si>
  <si>
    <t>ACT_479</t>
  </si>
  <si>
    <t>ACT_480</t>
  </si>
  <si>
    <t>ACT_481</t>
  </si>
  <si>
    <t>ACT_482</t>
  </si>
  <si>
    <t>ACT_483</t>
  </si>
  <si>
    <t>ACT_484</t>
  </si>
  <si>
    <t>ACT_485</t>
  </si>
  <si>
    <t>ACT_486</t>
  </si>
  <si>
    <t>ACT_487</t>
  </si>
  <si>
    <t>ACT_488</t>
  </si>
  <si>
    <t>ACT_489</t>
  </si>
  <si>
    <t>ACT_490</t>
  </si>
  <si>
    <t>ACT_491</t>
  </si>
  <si>
    <t>ACT_492</t>
  </si>
  <si>
    <t>ACT_493</t>
  </si>
  <si>
    <t>ACT_494</t>
  </si>
  <si>
    <t>ACT_495</t>
  </si>
  <si>
    <t>ACT_496</t>
  </si>
  <si>
    <t>ACT_497</t>
  </si>
  <si>
    <t>ACT_498</t>
  </si>
  <si>
    <t>ACT_499</t>
  </si>
  <si>
    <t>ACT_500</t>
  </si>
  <si>
    <t>Nombre</t>
  </si>
  <si>
    <t>Horas imputadas a actividad</t>
  </si>
  <si>
    <t>Gasto imputado a actividad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</si>
  <si>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</si>
  <si>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</si>
  <si>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</si>
  <si>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</si>
  <si>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</si>
  <si>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</si>
  <si>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</si>
  <si>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</si>
  <si>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</si>
  <si>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</si>
  <si>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</si>
  <si>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</si>
  <si>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</si>
  <si>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</si>
  <si>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</si>
  <si>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</si>
  <si>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</si>
  <si>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</si>
  <si>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</si>
  <si>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</si>
  <si>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</si>
  <si>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</si>
  <si>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</si>
  <si>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</si>
  <si>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</si>
  <si>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</si>
  <si>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</si>
  <si>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</si>
  <si>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</si>
  <si>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</si>
  <si>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</si>
  <si>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</si>
  <si>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</si>
  <si>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</si>
  <si>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</si>
  <si>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</si>
  <si>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</si>
  <si>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</si>
  <si>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</si>
  <si>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</si>
  <si>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</si>
  <si>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</si>
  <si>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</si>
  <si>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</si>
  <si>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</si>
  <si>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</si>
  <si>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</si>
  <si>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</si>
  <si>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</si>
  <si>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</si>
  <si>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</si>
  <si>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</si>
  <si>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</si>
  <si>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</si>
  <si>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</si>
  <si>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</si>
  <si>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</si>
  <si>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</si>
  <si>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</si>
  <si>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</si>
  <si>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</si>
  <si>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</si>
  <si>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</si>
  <si>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</si>
  <si>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</si>
  <si>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</si>
  <si>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</si>
  <si>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</si>
  <si>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</si>
  <si>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</si>
  <si>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</si>
  <si>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</si>
  <si>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</si>
  <si>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</si>
  <si>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</si>
  <si>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</si>
  <si>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</si>
  <si>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</si>
  <si>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</si>
  <si>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</si>
  <si>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</si>
  <si>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</si>
  <si>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</si>
  <si>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</si>
  <si>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</si>
  <si>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</si>
  <si>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</si>
  <si>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</si>
  <si>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</si>
  <si>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</si>
  <si>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</si>
  <si>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</si>
  <si>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</si>
  <si>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</si>
  <si>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</si>
  <si>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</si>
  <si>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</si>
  <si>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</si>
  <si>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</si>
  <si>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</si>
  <si>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</si>
  <si>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</si>
  <si>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</si>
  <si>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</si>
  <si>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</si>
  <si>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</si>
  <si>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</si>
  <si>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</si>
  <si>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</si>
  <si>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</si>
  <si>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</si>
  <si>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</si>
  <si>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</si>
  <si>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</si>
  <si>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</si>
  <si>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</si>
  <si>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</si>
  <si>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</si>
  <si>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</si>
  <si>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</si>
  <si>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</si>
  <si>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</si>
  <si>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</si>
  <si>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</si>
  <si>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</si>
  <si>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</si>
  <si>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</si>
  <si>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</si>
  <si>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</si>
  <si>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</si>
  <si>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</si>
  <si>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</si>
  <si>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</si>
  <si>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</si>
  <si>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</si>
  <si>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</si>
  <si>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</si>
  <si>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</si>
  <si>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</si>
  <si>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</si>
  <si>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</si>
  <si>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</si>
  <si>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</si>
  <si>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</si>
  <si>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</si>
  <si>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</si>
  <si>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</si>
  <si>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</si>
  <si>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</si>
  <si>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</si>
  <si>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</si>
  <si>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</si>
  <si>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</si>
  <si>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</si>
  <si>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</si>
  <si>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</si>
  <si>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</si>
  <si>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</si>
  <si>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</si>
  <si>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</si>
  <si>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</si>
  <si>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</si>
  <si>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</si>
  <si>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</si>
  <si>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</si>
  <si>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</si>
  <si>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</si>
  <si>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</si>
  <si>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</si>
  <si>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</si>
  <si>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</si>
  <si>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</si>
  <si>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</si>
  <si>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</si>
  <si>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</si>
  <si>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</si>
  <si>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</si>
  <si>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</si>
  <si>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</si>
  <si>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</si>
  <si>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</si>
  <si>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</si>
  <si>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</si>
  <si>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</si>
  <si>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</si>
  <si>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</si>
  <si>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</si>
  <si>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</si>
  <si>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</si>
  <si>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</si>
  <si>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</si>
  <si>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</si>
  <si>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</si>
  <si>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</si>
  <si>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</si>
  <si>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</si>
  <si>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</si>
  <si>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</si>
  <si>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</si>
  <si>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</si>
  <si>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</si>
  <si>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</si>
  <si>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</si>
  <si>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</si>
  <si>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</si>
  <si>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</si>
  <si>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</si>
  <si>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</si>
  <si>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</si>
  <si>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</si>
  <si>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</si>
  <si>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</si>
  <si>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</si>
  <si>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</si>
  <si>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</si>
  <si>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</si>
  <si>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</si>
  <si>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</si>
  <si>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</si>
  <si>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</si>
  <si>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</si>
  <si>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</si>
  <si>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</si>
  <si>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</si>
  <si>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</si>
  <si>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</si>
  <si>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</si>
  <si>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</si>
  <si>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</si>
  <si>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</si>
  <si>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</si>
  <si>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</si>
  <si>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</si>
  <si>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</si>
  <si>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</si>
  <si>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</si>
  <si>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</si>
  <si>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</si>
  <si>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</si>
  <si>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</si>
  <si>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</si>
  <si>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</si>
  <si>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</si>
  <si>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</si>
  <si>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</si>
  <si>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</si>
  <si>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</si>
  <si>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</si>
  <si>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</si>
  <si>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</si>
  <si>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</si>
  <si>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</si>
  <si>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</si>
  <si>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</si>
  <si>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</si>
  <si>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</si>
  <si>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</si>
  <si>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</si>
  <si>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</si>
  <si>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</si>
  <si>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</si>
  <si>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</si>
  <si>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</si>
  <si>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</si>
  <si>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</si>
  <si>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</si>
  <si>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</si>
  <si>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</si>
  <si>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</si>
  <si>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</si>
  <si>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</si>
  <si>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</si>
  <si>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</si>
  <si>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</si>
  <si>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</si>
  <si>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</si>
  <si>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</si>
  <si>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</si>
  <si>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</si>
  <si>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</si>
  <si>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</si>
  <si>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</si>
  <si>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</si>
  <si>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</si>
  <si>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</si>
  <si>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</si>
  <si>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</si>
  <si>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</si>
  <si>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</si>
  <si>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</si>
  <si>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</si>
  <si>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</si>
  <si>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</si>
  <si>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</si>
  <si>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</si>
  <si>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</si>
  <si>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</si>
  <si>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</si>
  <si>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</si>
  <si>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</si>
  <si>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</si>
  <si>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</si>
  <si>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</si>
  <si>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</si>
  <si>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</si>
  <si>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</si>
  <si>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</si>
  <si>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</si>
  <si>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</si>
  <si>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</si>
  <si>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</si>
  <si>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</si>
  <si>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</si>
  <si>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</si>
  <si>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</si>
  <si>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</si>
  <si>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</si>
  <si>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</si>
  <si>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</si>
  <si>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</si>
  <si>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</si>
  <si>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</si>
  <si>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</si>
  <si>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</si>
  <si>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</si>
  <si>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</si>
  <si>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</si>
  <si>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</si>
  <si>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</si>
  <si>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</si>
  <si>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</si>
  <si>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</si>
  <si>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</si>
  <si>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</si>
  <si>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</si>
  <si>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</si>
  <si>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</si>
  <si>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</si>
  <si>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</si>
  <si>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</si>
  <si>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</si>
  <si>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</si>
  <si>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</si>
  <si>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</si>
  <si>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</si>
  <si>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</si>
  <si>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</si>
  <si>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</si>
  <si>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</si>
  <si>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</si>
  <si>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</si>
  <si>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</si>
  <si>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</si>
  <si>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</si>
  <si>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</si>
  <si>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</si>
  <si>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</si>
  <si>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</si>
  <si>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</si>
  <si>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</si>
  <si>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</si>
  <si>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</si>
  <si>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</si>
  <si>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</si>
  <si>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</si>
  <si>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</si>
  <si>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</si>
  <si>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</si>
  <si>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</si>
  <si>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</si>
  <si>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</si>
  <si>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</si>
  <si>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</si>
  <si>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</si>
  <si>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</si>
  <si>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</si>
  <si>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</si>
  <si>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</si>
  <si>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</si>
  <si>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</si>
  <si>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</si>
  <si>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</si>
  <si>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</si>
  <si>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</si>
  <si>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</si>
  <si>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</si>
  <si>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</si>
  <si>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</si>
  <si>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</si>
  <si>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</si>
  <si>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</si>
  <si>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</si>
  <si>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</si>
  <si>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</si>
  <si>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</si>
  <si>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</si>
  <si>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</si>
  <si>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</si>
  <si>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</si>
  <si>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</si>
  <si>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</si>
  <si>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</si>
  <si>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</si>
  <si>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</si>
  <si>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</si>
  <si>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</si>
  <si>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</si>
  <si>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</si>
  <si>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</si>
  <si>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</si>
  <si>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</si>
  <si>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</si>
  <si>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</si>
  <si>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</si>
  <si>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</si>
  <si>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</si>
  <si>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</si>
  <si>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</si>
  <si>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</si>
  <si>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</si>
  <si>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</si>
  <si>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</si>
  <si>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</si>
  <si>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</si>
  <si>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</si>
  <si>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</si>
  <si>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</si>
  <si>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</si>
  <si>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</si>
  <si>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</si>
  <si>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</si>
  <si>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</si>
  <si>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</si>
  <si>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</si>
  <si>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</si>
  <si>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</si>
  <si>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</si>
  <si>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</si>
  <si>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</si>
  <si>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</si>
  <si>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</si>
  <si>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</si>
  <si>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</si>
  <si>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</si>
  <si>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</si>
  <si>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</si>
  <si>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</si>
  <si>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</si>
  <si>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</si>
  <si>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</si>
  <si>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</si>
  <si>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</si>
  <si>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</si>
  <si>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</si>
  <si>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</si>
  <si>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</si>
  <si>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</si>
  <si>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</si>
  <si>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</si>
  <si>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</si>
  <si>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</si>
  <si>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</si>
  <si>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</si>
  <si>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</si>
  <si>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</si>
  <si>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</si>
  <si>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</si>
  <si>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</si>
  <si>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</si>
  <si>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</si>
  <si>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</si>
  <si>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</si>
  <si>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</si>
  <si>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</si>
  <si>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</si>
  <si>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</si>
  <si>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</si>
  <si>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</si>
  <si>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</si>
  <si>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</si>
  <si>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</si>
  <si>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</si>
  <si>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</si>
  <si>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</si>
  <si>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</si>
  <si>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</si>
  <si>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Tabla descriptiva de actividades</t>
  </si>
  <si>
    <t>Tabla descriptiva de entregables</t>
  </si>
  <si>
    <t>ID Entregable</t>
  </si>
  <si>
    <t>Título del proyecto</t>
  </si>
  <si>
    <t xml:space="preserve">Presupuesto Proyecto  </t>
  </si>
  <si>
    <t>Presupuesto del proyecto por paquetes de trabajo, actividades y entregables.</t>
  </si>
  <si>
    <t>Descripción trabajos relacionados con el proyecto</t>
  </si>
  <si>
    <t>Gasto imputado a entregable</t>
  </si>
  <si>
    <t>Coste horario individual</t>
  </si>
  <si>
    <t>Coste horario considerado (art.7 convocatoria)</t>
  </si>
  <si>
    <t>Coste ind * horas ind</t>
  </si>
  <si>
    <t>N/A</t>
  </si>
  <si>
    <t>Título de actividad</t>
  </si>
  <si>
    <t>Indicación: el coste horario individual es conforme con el límite de la convocatoria o se limita según el máximo establecido en ésta (60 euros/hora)</t>
  </si>
  <si>
    <t>Salario bruto anual + coste seguridad social anual en EUROS</t>
  </si>
  <si>
    <t>Modelo de tabla. Copie filas completas y péguelas para cada actividad</t>
  </si>
  <si>
    <t>TOTAL PERSONAL A ACTIVIDAD</t>
  </si>
  <si>
    <t>Salario bruto anual + coste seguridad social en el periodo contemplado , en EUROS</t>
  </si>
  <si>
    <t>A1</t>
  </si>
  <si>
    <t>A2</t>
  </si>
  <si>
    <t>A3</t>
  </si>
  <si>
    <t>A4</t>
  </si>
  <si>
    <t>B1</t>
  </si>
  <si>
    <t>B2</t>
  </si>
  <si>
    <t>B3</t>
  </si>
  <si>
    <t>Nº</t>
  </si>
  <si>
    <t>Importe imputado (euros) (autocompletada una vez imputado el presupuesto)</t>
  </si>
  <si>
    <t xml:space="preserve">Datos de cálculo. No son modificables. Se muestran para comprobación de los cálculos. </t>
  </si>
  <si>
    <t xml:space="preserve">Instrucciones: Rellenar sólo las celdas en amarillo. </t>
  </si>
  <si>
    <t>Nombre (Seleccionar de la lista desplegable)</t>
  </si>
  <si>
    <t>PRESUPUESTO DEL PROYECTO</t>
  </si>
  <si>
    <t>Presupuesto total (Euros)</t>
  </si>
  <si>
    <t>Total</t>
  </si>
  <si>
    <t>Importe total de adquisición (euros)</t>
  </si>
  <si>
    <t>Hoja de presupuesto por proyecto</t>
  </si>
  <si>
    <t xml:space="preserve"> kWh consumidos a partir de fuentes renovables por la empresa del proyecto primario</t>
  </si>
  <si>
    <t>kwh totales consumidos por la empresa del proyecto primario</t>
  </si>
  <si>
    <t>Inversiones vinculadas al ahorro de energía de la empresa del proyecto primario</t>
  </si>
  <si>
    <t>Inversiones totales en mejora de infraestructura y servicios de la empresa del proyecto primario.</t>
  </si>
  <si>
    <t>Ingresos derivados fabricación/venta de VEC para los modelos de negocio basados en el pago por uso, de la empresa del proyecto primario</t>
  </si>
  <si>
    <t>Ingresos totales por venta de VEC.</t>
  </si>
  <si>
    <t>Nº de proyectos realizados/acuerdos alcanzados con empresas gestores de carga, por parte de la empresa del proyecto primario</t>
  </si>
  <si>
    <t>Nº proyectos totales realizados/acuerdos alcanzados, por parte de la empresa del proyecto primario.</t>
  </si>
  <si>
    <t>Nº de proyectos realizados/acuerdos alcanzados con empresas estaciones de servicio, por parte de la empresa del proyecto primario</t>
  </si>
  <si>
    <t>Nº de proyectos realizados/acuerdos alcanzados con empresas concesionarios y/o garajes, por parte de la empresa del proyecto primario</t>
  </si>
  <si>
    <t>N.º de proyectos/acuerdos de colaboración alcanzados con centros de investigación, por parte de la empresa del proyecto primario</t>
  </si>
  <si>
    <t>Nº proyectos totales realizados/acuerdos alcanzados, por la empresa del proyecto primario.</t>
  </si>
  <si>
    <t>Nº de proyectos realizados/acuerdos con empresas químicas, por parte de la empresa del proyecto primario</t>
  </si>
  <si>
    <t>Nº de proyectos realizados/acuerdos alcanzados con empresas eléctricas, por parte de la empresa del proyecto primario</t>
  </si>
  <si>
    <t xml:space="preserve"> Nº de proyectos realizados/acuerdos alcanzados con empresas de telecomunicaciones, por parte de la empresa del proyecto primario</t>
  </si>
  <si>
    <t xml:space="preserve"> Nº proyectos totales realizados/acuerdos alcanzados, por la empresa del proyecto primario. </t>
  </si>
  <si>
    <t>Nº de modelos de baterías para coches hibridos-electricos fabricados/diseñados por empresa proyecto primario</t>
  </si>
  <si>
    <t xml:space="preserve">N.º de microprocesadores y/o sensores IoT, fabricados/diseñados para VEC por la empresa proyecto primario para el proyecto primario </t>
  </si>
  <si>
    <t>n.º total de microprocesadores y/o sensores IoT, fabricados/diseñados, por empresa proyecto primario</t>
  </si>
  <si>
    <t>Nº de productos o componentes aportados por la empresa proyecto primario para el diseño, construcción o fabricación de cargadores de alta potencia para VEC y autobuses y camiones</t>
  </si>
  <si>
    <t>Nº total de componentes/productos fabricados por la empresa proyecto primario</t>
  </si>
  <si>
    <t>Nº de productos o componentes fabricados/diseñados para cargador hibrido para proyecto VEC por la empresa del proyecto primario</t>
  </si>
  <si>
    <t xml:space="preserve"> Nº total de productos o componentes del cargador hibrido fabricados/diseñados por la empresa proyecto primario</t>
  </si>
  <si>
    <t>Nº de productos o componentes aportados por la empresa del proyecto primario, al diseño construcción o fabricación de recarga inteligente y sin cables proyecto VEC</t>
  </si>
  <si>
    <t>Nº total de componentes o productos fabricados por la empresa proyecto primario</t>
  </si>
  <si>
    <t>Nº de KWh consumidos en la fabricación/diseño de componentes/productos proyecto VEC de la empresa del proyecto primario</t>
  </si>
  <si>
    <t xml:space="preserve"> Nº kWh total consumidos en la fabricación/diseño de componentes/productos empresa proyecto primario</t>
  </si>
  <si>
    <t>Nº de partes de los sistemas de fabricación/diseño para proyecto VEC de la empresa proyecto primario, integrados con los sistemas de gestión</t>
  </si>
  <si>
    <t>Nº total de sistemas de producción de la empresa del proyecto primario</t>
  </si>
  <si>
    <t>N.º de sistemas de producción con IoT, dedicados a la fabricación/diseño de los elementos para proyecto VEC de la empresa proyecto primario</t>
  </si>
  <si>
    <t>Gasto en Investigación de la empresa del proyecto primario</t>
  </si>
  <si>
    <t>Gasto total de la empresa del proyecto primario</t>
  </si>
  <si>
    <t>Gasto en Innovación de la empresa del proyecto primario</t>
  </si>
  <si>
    <t>Gastos totales de la empresa del proyecto primario</t>
  </si>
  <si>
    <t>Gasto en desarrollo de la empresa del proyecto primario</t>
  </si>
  <si>
    <t>Nº de empleados en el área de Investigación de la empresa del proyecto primario</t>
  </si>
  <si>
    <t>Nº de empleados totales de la empresa del proyecto primario</t>
  </si>
  <si>
    <t>Nº de empleados en el área de Desarrollo de la empresa del proyecto primario/</t>
  </si>
  <si>
    <t>Nº de empleados en el área de Innovación de la empresa del proyecto primario</t>
  </si>
  <si>
    <t>Nº Patentes con colaboración extranjera de la empresa del proyecto primario</t>
  </si>
  <si>
    <t>total de patentes de la empresa del proyecto primario</t>
  </si>
  <si>
    <t>Nº de mujeres en la empresa del proyecto primario</t>
  </si>
  <si>
    <t>Nº total de Trabajadores empresa proyecto primario</t>
  </si>
  <si>
    <t>Nº de mujeres en cargos directivos de la empresa proyecto primario</t>
  </si>
  <si>
    <t>Nº total de trabajadores de la empresa del proyecto primario</t>
  </si>
  <si>
    <t>Nº de Mujeres en situación de vulnerabilidad de la empresa proyecto primario</t>
  </si>
  <si>
    <t>Nº total de mujeres de la empresa proyecto primario</t>
  </si>
  <si>
    <t>Nº de mujeres dedicadas a I+D+i de la empresa proyecto primario</t>
  </si>
  <si>
    <t>Facturación total de la empresa proyecto primario</t>
  </si>
  <si>
    <t>Número total de empleados. Empresa proyecto primario</t>
  </si>
  <si>
    <t>Gasto salarial total de la empresa proyecto primario</t>
  </si>
  <si>
    <t>Número total de jornadas laborales empleadas empresa proyecto primario</t>
  </si>
  <si>
    <t>Producción total de la empresa proyecto primario</t>
  </si>
  <si>
    <t>Capacidad de producción (instalada) de la empresa proyecto primario</t>
  </si>
  <si>
    <t>Gasto en I+D+i, empresa proyecto primario</t>
  </si>
  <si>
    <t xml:space="preserve"> Gasto total de la empresa proyecto primario</t>
  </si>
  <si>
    <t>Nª total de trabajadores pertenecientes a los niveles de cualificación ≥ 3 de la empresa proyecto primario</t>
  </si>
  <si>
    <t>Nª total de trabajadores empresa proyecto primario</t>
  </si>
  <si>
    <t>Gasto total en formación realizado por la empresa proyecto primario</t>
  </si>
  <si>
    <t xml:space="preserve"> Nº de trabajadores empresa proyecto primario.</t>
  </si>
  <si>
    <t>Facturación provenientes de exportaciones de la empresa proyecto primario</t>
  </si>
  <si>
    <t>Nº de países a los que exporta empresa proyecto primario</t>
  </si>
  <si>
    <t>Nº de países a los que exporta UE</t>
  </si>
  <si>
    <t>Nº de elementos/componentes producidos/diseñados por empresa proyecto primario</t>
  </si>
  <si>
    <t>Nº de elementos/componentes producidos/diseñados en UE</t>
  </si>
  <si>
    <t>Nº países a los que exporta la empresa proyecto primario</t>
  </si>
  <si>
    <t>ID</t>
  </si>
  <si>
    <t>Descripción del dato a aportar</t>
  </si>
  <si>
    <t>Dato</t>
  </si>
  <si>
    <t>€/últimos 12 meses</t>
  </si>
  <si>
    <t>X61</t>
  </si>
  <si>
    <t>Y61</t>
  </si>
  <si>
    <t>X62</t>
  </si>
  <si>
    <t>X11</t>
  </si>
  <si>
    <t>Y11</t>
  </si>
  <si>
    <t>X12</t>
  </si>
  <si>
    <t>Y12</t>
  </si>
  <si>
    <t>X31</t>
  </si>
  <si>
    <t>Y31</t>
  </si>
  <si>
    <t>Y62</t>
  </si>
  <si>
    <t>X63</t>
  </si>
  <si>
    <t>Y63</t>
  </si>
  <si>
    <t>X71</t>
  </si>
  <si>
    <t>Y71</t>
  </si>
  <si>
    <t>X81</t>
  </si>
  <si>
    <t>Y81</t>
  </si>
  <si>
    <t>X91</t>
  </si>
  <si>
    <t>Y91</t>
  </si>
  <si>
    <t>X101</t>
  </si>
  <si>
    <t>Y101</t>
  </si>
  <si>
    <t>X121</t>
  </si>
  <si>
    <t>Y121</t>
  </si>
  <si>
    <t>X131</t>
  </si>
  <si>
    <t>Y131</t>
  </si>
  <si>
    <t>X141</t>
  </si>
  <si>
    <t>Y141</t>
  </si>
  <si>
    <t>X142</t>
  </si>
  <si>
    <t>Y142</t>
  </si>
  <si>
    <t>X143</t>
  </si>
  <si>
    <t>Y143</t>
  </si>
  <si>
    <t>X151</t>
  </si>
  <si>
    <t>Y151</t>
  </si>
  <si>
    <t>X161</t>
  </si>
  <si>
    <t>Y161</t>
  </si>
  <si>
    <t>X162</t>
  </si>
  <si>
    <t>Y162</t>
  </si>
  <si>
    <t>X171</t>
  </si>
  <si>
    <t>Y171</t>
  </si>
  <si>
    <t>X172</t>
  </si>
  <si>
    <t>Y172</t>
  </si>
  <si>
    <t>X173</t>
  </si>
  <si>
    <t>Y173</t>
  </si>
  <si>
    <t>X174</t>
  </si>
  <si>
    <t>Y174</t>
  </si>
  <si>
    <t>X175</t>
  </si>
  <si>
    <t>Y175</t>
  </si>
  <si>
    <t>X176</t>
  </si>
  <si>
    <t>Y176</t>
  </si>
  <si>
    <t>X177</t>
  </si>
  <si>
    <t>Y177</t>
  </si>
  <si>
    <t>X178</t>
  </si>
  <si>
    <t>Y178</t>
  </si>
  <si>
    <t>X181</t>
  </si>
  <si>
    <t>Y181</t>
  </si>
  <si>
    <t>X182</t>
  </si>
  <si>
    <t>Y182</t>
  </si>
  <si>
    <t>X183</t>
  </si>
  <si>
    <t>Y183</t>
  </si>
  <si>
    <t>X184</t>
  </si>
  <si>
    <t>Y184</t>
  </si>
  <si>
    <t>X191</t>
  </si>
  <si>
    <t>Y191</t>
  </si>
  <si>
    <t>X201</t>
  </si>
  <si>
    <t>Y201</t>
  </si>
  <si>
    <t>X211</t>
  </si>
  <si>
    <t>Y211</t>
  </si>
  <si>
    <t>X221</t>
  </si>
  <si>
    <t>Y221</t>
  </si>
  <si>
    <t>X231</t>
  </si>
  <si>
    <t>Y231</t>
  </si>
  <si>
    <t>X241</t>
  </si>
  <si>
    <t>Y241</t>
  </si>
  <si>
    <t>X251</t>
  </si>
  <si>
    <t>Y251</t>
  </si>
  <si>
    <t>X261</t>
  </si>
  <si>
    <t>Y261</t>
  </si>
  <si>
    <t>X271</t>
  </si>
  <si>
    <t>Y271</t>
  </si>
  <si>
    <t>X281</t>
  </si>
  <si>
    <t>Y281</t>
  </si>
  <si>
    <t>Importancia del uso de fuentes renovables en función del consumo energético. Además permite ver la evolución en el consumo energético</t>
  </si>
  <si>
    <t>Visión estratégica de la eficiencia energética de la empresa</t>
  </si>
  <si>
    <t>que parte del negocio se dedica al sharing y por lo tanto su importancia</t>
  </si>
  <si>
    <t>Evolución de la relación con las empresas gestores de carga</t>
  </si>
  <si>
    <t>Evolución de la relación con las empresas estaciones de servicio</t>
  </si>
  <si>
    <t>Evolución de la relación con las empresas concesionarios y/o garajes</t>
  </si>
  <si>
    <t>Evolución de la relación con los diferentes agentes clave identificados</t>
  </si>
  <si>
    <t>Evolución del mercado de las baterías con la aparición del proyecto VEC</t>
  </si>
  <si>
    <t>Evolución de los microprocesadores, sensorica efecto VEC</t>
  </si>
  <si>
    <t>Efecto VEC</t>
  </si>
  <si>
    <t xml:space="preserve">Nivel de automatización de la empresa </t>
  </si>
  <si>
    <t>Nivel de automatización de la empresa</t>
  </si>
  <si>
    <t>Nivel de inversión en Investigación</t>
  </si>
  <si>
    <t>Nivel de inversión en Innovación</t>
  </si>
  <si>
    <t>Nivel de inversión en Desarrollo</t>
  </si>
  <si>
    <t xml:space="preserve">Nivel de recursos dedicados a la Investigación </t>
  </si>
  <si>
    <t>Nivel de recursos dedicados a Desarrollo</t>
  </si>
  <si>
    <t>Nivel de recursos dedicados a Innovación</t>
  </si>
  <si>
    <t>evolución de patentes</t>
  </si>
  <si>
    <t>participación de la mujer</t>
  </si>
  <si>
    <t>Competitividad</t>
  </si>
  <si>
    <t>kWh/12 meses</t>
  </si>
  <si>
    <t>€ invertidos/12 meses</t>
  </si>
  <si>
    <t>A rellenar por empresas OEM</t>
  </si>
  <si>
    <t>nº proyectos gestores de carga /12 meses</t>
  </si>
  <si>
    <t>nº proyectos /12 meses</t>
  </si>
  <si>
    <t>nº proyectos /12 meses (igual que Y61)</t>
  </si>
  <si>
    <t>nº proyectos concesionarios /12 meses</t>
  </si>
  <si>
    <t>nº proyectos centros investigación /12 meses</t>
  </si>
  <si>
    <t>nº proyectos empresas químicas /12 meses</t>
  </si>
  <si>
    <t>nº proyectos empresas eléctricas /12 meses</t>
  </si>
  <si>
    <t>nº proyectos empresas telecomunicaciones/12 meses</t>
  </si>
  <si>
    <t>nº modelos baterías híbridos-eléctricos/12 meses</t>
  </si>
  <si>
    <t>Nº total de modelos baterías fabricados/diseñados por empresa proyecto primario</t>
  </si>
  <si>
    <t>nº modelos baterías (todos) / 12 meses</t>
  </si>
  <si>
    <t>nº microprocesadores y/o sensores IoT fabricados o diseñados para VEC /12 meses</t>
  </si>
  <si>
    <t>nº microprocesadores y/o sensores IoT fabricados o diseñados (todos) /12 meses</t>
  </si>
  <si>
    <t>nº componentes para diseño/construcción/fabricación de cargadores de alta potencia para VEC /12 meses</t>
  </si>
  <si>
    <t>nº componentes/productos fabricados (todos) /12 meses</t>
  </si>
  <si>
    <t>nº componentes fabricados para cargador híbrido para VEC /12 meses</t>
  </si>
  <si>
    <t>nº componentes/productos fabricados para cargador híbrido (todos) /12 meses</t>
  </si>
  <si>
    <t>nº componentes para diseño/construcción/fabricación de recarga inteligente y sin cables para VEC /12 meses</t>
  </si>
  <si>
    <t>nº componentes/productos fabricados por la empresa (todos) /12 meses</t>
  </si>
  <si>
    <t>kWh consumidos en la fabricación-diseño de componentes-productos relacionados con el VEC/12 meses</t>
  </si>
  <si>
    <t>kWh consumidos en la fabricación-diseño de componentes-productos (todos) / 12 meses</t>
  </si>
  <si>
    <t>nº sistemas de producción/fabricación/diseño VEC integrados en los sistemas de gestión / 12 meses</t>
  </si>
  <si>
    <t>nº sistemas de producción/fabricación/diseño (todos) integrados en los sistemas de gestión / 12 meses</t>
  </si>
  <si>
    <t>nº sistemas de fabricación/diseño VEC con IoT/ 12 meses</t>
  </si>
  <si>
    <t>nº sistemas de fabricación/diseño (todos) / 12 meses</t>
  </si>
  <si>
    <t>€ gastados en investigación / 12 meses</t>
  </si>
  <si>
    <t>€ totales gastados / 12 meses</t>
  </si>
  <si>
    <t>€ gastados en innovación / 12 meses</t>
  </si>
  <si>
    <t>€ gastados en desarrollo / 12 meses</t>
  </si>
  <si>
    <t>nº empleados Investigación / 12 meses</t>
  </si>
  <si>
    <t>nº empleados / 12 meses</t>
  </si>
  <si>
    <t>nº empleados Desarrollo / 12 meses</t>
  </si>
  <si>
    <t>nº empleados Innovación / 12 meses</t>
  </si>
  <si>
    <t>nº patentes con colaboración extranjera / 12 meses</t>
  </si>
  <si>
    <t>nº patentes / 12 meses</t>
  </si>
  <si>
    <t>nº patentes con colaboración nacional / 12 meses</t>
  </si>
  <si>
    <t>nº mujeres empleadas / 12 meses</t>
  </si>
  <si>
    <t>nº mujeres en cargos directivos / 12 meses</t>
  </si>
  <si>
    <t>nº mujeres en situación de vulnerabilidad / 12 meses</t>
  </si>
  <si>
    <t>nº mujeres en I+D+i / 12 meses</t>
  </si>
  <si>
    <t>€ cifra de negocios / 12 meses</t>
  </si>
  <si>
    <t>€ gastos salarial / 12 meses</t>
  </si>
  <si>
    <t>días laborales / 12 meses</t>
  </si>
  <si>
    <t>(Uds producidas) / 12 meses</t>
  </si>
  <si>
    <t>(uds producción máxima) / 12 meses</t>
  </si>
  <si>
    <t>€ / 12 meses (debe ser la suma de X171 + X172 + X173)</t>
  </si>
  <si>
    <t xml:space="preserve">€ / 12 meses  </t>
  </si>
  <si>
    <t>nº trabajadores / 12 meses</t>
  </si>
  <si>
    <t>€ gastados en formación / 12 meses</t>
  </si>
  <si>
    <t>€ exportaciones / 12 meses</t>
  </si>
  <si>
    <t>nº países / 12 meses</t>
  </si>
  <si>
    <t>nº componentes/productos fabricados por la empresa (todos) diseñados en la UE /12 meses</t>
  </si>
  <si>
    <t>Nº de países a los que exporta Asia</t>
  </si>
  <si>
    <t>Unidad</t>
  </si>
  <si>
    <t>Nº Patentes con colaboración de empresas españolas de la empresa del proyecto primario</t>
  </si>
  <si>
    <t xml:space="preserve">Convocatoria de ayudas a actuaciones integrales de la cadena industrial del vehículo eléctrico y conectado dentro del PERTE del vehículo eléctrico y conectado (PERTE VEC) en el marco del PRTR en el año 2022. </t>
  </si>
  <si>
    <t>m</t>
  </si>
  <si>
    <t>Instrucciones:
• Este cuadro debe rellenarse para cada una de las entidades que participen en el proyecto tractor.
• En ocasiones, alguno de los indicadores no aplicará específicamente por tipo de proyecto primario aplicable o bloque. Dé una explicación somera de por qué no le aplica.
• Los valores a consignar para cada año son valores porcentuales (%)
• Cuando proceda, refleje la media en los 12 meses.</t>
  </si>
  <si>
    <t>Nombre de la entidad:</t>
  </si>
  <si>
    <t xml:space="preserve">NIF de la entidad: </t>
  </si>
  <si>
    <t>Entidad:</t>
  </si>
  <si>
    <t>NIF</t>
  </si>
  <si>
    <t>Línea de Formación</t>
  </si>
  <si>
    <t xml:space="preserve">Nombre de la acción de formación (usar mismo nombre que en el cuestionario electrónico) </t>
  </si>
  <si>
    <t>ID Acción de formación</t>
  </si>
  <si>
    <t>Detalle del trabajo a realizar en la acción de formación</t>
  </si>
  <si>
    <t>Restricciones (en su caso) con otras acciones de formación</t>
  </si>
  <si>
    <t>Entregables asociados a esta acción de formación</t>
  </si>
  <si>
    <t>Tabla descriptiva de acciones de formación</t>
  </si>
  <si>
    <t>Nombre de la actividad</t>
  </si>
  <si>
    <t>Id de la acción de formación de la que depende</t>
  </si>
  <si>
    <t>Descripción del entregable y características</t>
  </si>
  <si>
    <t>ID de la acción de formación a la que está asociado</t>
  </si>
  <si>
    <t>Tipo de entregable (Curso / Documentación / Software /Elemento físico)</t>
  </si>
  <si>
    <t>Fecha de inicio</t>
  </si>
  <si>
    <t>Fecha de fin</t>
  </si>
  <si>
    <t>Nombre del material/Suministro asociado a la formación</t>
  </si>
  <si>
    <t>Actividad de formación asociada</t>
  </si>
  <si>
    <t>Descripción,  vinculación y necesidad para la actividad de formación</t>
  </si>
  <si>
    <t>Destino posterior (al finalizar la actividad de formación)</t>
  </si>
  <si>
    <t>Fecha prevista de adquisición</t>
  </si>
  <si>
    <t>Nombre del personal interno para formación</t>
  </si>
  <si>
    <t xml:space="preserve">Titulación </t>
  </si>
  <si>
    <t>Puesto en la empresa</t>
  </si>
  <si>
    <t>Funciones concretas en la actividad de formación</t>
  </si>
  <si>
    <t>Experiencia profesional previa en actividades similares a las que participa (Años de experiencia, entidades (nombre y NIF) y actividades desarrolladas)</t>
  </si>
  <si>
    <t>Experiencia previa de formación</t>
  </si>
  <si>
    <t>Nombre del formador</t>
  </si>
  <si>
    <t>Titulación</t>
  </si>
  <si>
    <t>Entidad a la que pertenece</t>
  </si>
  <si>
    <t>NIF de la entidad</t>
  </si>
  <si>
    <t>Coste horario de formación</t>
  </si>
  <si>
    <t>Nombre formador externo</t>
  </si>
  <si>
    <t>Materiales y suministros</t>
  </si>
  <si>
    <t>Formadores internos</t>
  </si>
  <si>
    <t>Formadores externos</t>
  </si>
  <si>
    <t>AF_1</t>
  </si>
  <si>
    <t>AF_2</t>
  </si>
  <si>
    <t>AF_3</t>
  </si>
  <si>
    <t>AF_4</t>
  </si>
  <si>
    <t>AF_5</t>
  </si>
  <si>
    <t>AF_6</t>
  </si>
  <si>
    <t>AF_7</t>
  </si>
  <si>
    <t>AF_8</t>
  </si>
  <si>
    <t>AF_9</t>
  </si>
  <si>
    <t>AF_10</t>
  </si>
  <si>
    <t>AF_11</t>
  </si>
  <si>
    <t>AF_12</t>
  </si>
  <si>
    <t>AF_13</t>
  </si>
  <si>
    <t>AF_14</t>
  </si>
  <si>
    <t>AF_15</t>
  </si>
  <si>
    <t>AF_16</t>
  </si>
  <si>
    <t>AF_17</t>
  </si>
  <si>
    <t>AF_18</t>
  </si>
  <si>
    <t>AF_19</t>
  </si>
  <si>
    <t>AF_20</t>
  </si>
  <si>
    <t>AF_21</t>
  </si>
  <si>
    <t>AF_22</t>
  </si>
  <si>
    <t>AF_23</t>
  </si>
  <si>
    <t>AF_24</t>
  </si>
  <si>
    <t>AF_25</t>
  </si>
  <si>
    <t>AF_26</t>
  </si>
  <si>
    <t>AF_27</t>
  </si>
  <si>
    <t>AF_28</t>
  </si>
  <si>
    <t>AF_29</t>
  </si>
  <si>
    <t>AF_30</t>
  </si>
  <si>
    <t>AF_31</t>
  </si>
  <si>
    <t>AF_32</t>
  </si>
  <si>
    <t>AF_33</t>
  </si>
  <si>
    <t>AF_34</t>
  </si>
  <si>
    <t>AF_35</t>
  </si>
  <si>
    <t>AF_36</t>
  </si>
  <si>
    <t>AF_37</t>
  </si>
  <si>
    <t>AF_38</t>
  </si>
  <si>
    <t>AF_39</t>
  </si>
  <si>
    <t>AF_40</t>
  </si>
  <si>
    <t>AF_41</t>
  </si>
  <si>
    <t>AF_42</t>
  </si>
  <si>
    <t>AF_43</t>
  </si>
  <si>
    <t>AF_44</t>
  </si>
  <si>
    <t>AF_45</t>
  </si>
  <si>
    <t>AF_46</t>
  </si>
  <si>
    <t>AF_47</t>
  </si>
  <si>
    <t>AF_48</t>
  </si>
  <si>
    <t>AF_49</t>
  </si>
  <si>
    <t>AF_50</t>
  </si>
  <si>
    <t>AF_51</t>
  </si>
  <si>
    <t>AF_52</t>
  </si>
  <si>
    <t>AF_53</t>
  </si>
  <si>
    <t>AF_54</t>
  </si>
  <si>
    <t>AF_55</t>
  </si>
  <si>
    <t>AF_56</t>
  </si>
  <si>
    <t>AF_57</t>
  </si>
  <si>
    <t>AF_58</t>
  </si>
  <si>
    <t>AF_59</t>
  </si>
  <si>
    <t>AF_60</t>
  </si>
  <si>
    <t>AF_61</t>
  </si>
  <si>
    <t>AF_62</t>
  </si>
  <si>
    <t>AF_63</t>
  </si>
  <si>
    <t>AF_64</t>
  </si>
  <si>
    <t>AF_65</t>
  </si>
  <si>
    <t>AF_66</t>
  </si>
  <si>
    <t>AF_67</t>
  </si>
  <si>
    <t>AF_68</t>
  </si>
  <si>
    <t>AF_69</t>
  </si>
  <si>
    <t>AF_70</t>
  </si>
  <si>
    <t>AF_71</t>
  </si>
  <si>
    <t>AF_72</t>
  </si>
  <si>
    <t>AF_73</t>
  </si>
  <si>
    <t>AF_74</t>
  </si>
  <si>
    <t>AF_75</t>
  </si>
  <si>
    <t>AF_76</t>
  </si>
  <si>
    <t>AF_77</t>
  </si>
  <si>
    <t>AF_78</t>
  </si>
  <si>
    <t>AF_79</t>
  </si>
  <si>
    <t>AF_80</t>
  </si>
  <si>
    <t>AF_81</t>
  </si>
  <si>
    <t>AF_82</t>
  </si>
  <si>
    <t>AF_83</t>
  </si>
  <si>
    <t>AF_84</t>
  </si>
  <si>
    <t>AF_85</t>
  </si>
  <si>
    <t>AF_86</t>
  </si>
  <si>
    <t>AF_87</t>
  </si>
  <si>
    <t>AF_88</t>
  </si>
  <si>
    <t>AF_89</t>
  </si>
  <si>
    <t>AF_90</t>
  </si>
  <si>
    <t>AF_91</t>
  </si>
  <si>
    <t>AF_92</t>
  </si>
  <si>
    <t>AF_93</t>
  </si>
  <si>
    <t>AF_94</t>
  </si>
  <si>
    <t>AF_95</t>
  </si>
  <si>
    <t>AF_96</t>
  </si>
  <si>
    <t>AF_97</t>
  </si>
  <si>
    <t>AF_98</t>
  </si>
  <si>
    <t>AF_99</t>
  </si>
  <si>
    <t>AF_100</t>
  </si>
  <si>
    <t>AF_101</t>
  </si>
  <si>
    <t>AF_102</t>
  </si>
  <si>
    <t>AF_103</t>
  </si>
  <si>
    <t>AF_104</t>
  </si>
  <si>
    <t>AF_105</t>
  </si>
  <si>
    <t>AF_106</t>
  </si>
  <si>
    <t>AF_107</t>
  </si>
  <si>
    <t>AF_108</t>
  </si>
  <si>
    <t>AF_109</t>
  </si>
  <si>
    <t>AF_110</t>
  </si>
  <si>
    <t>AF_111</t>
  </si>
  <si>
    <t>AF_112</t>
  </si>
  <si>
    <t>AF_113</t>
  </si>
  <si>
    <t>AF_114</t>
  </si>
  <si>
    <t>AF_115</t>
  </si>
  <si>
    <t>AF_116</t>
  </si>
  <si>
    <t>AF_117</t>
  </si>
  <si>
    <t>AF_118</t>
  </si>
  <si>
    <t>AF_119</t>
  </si>
  <si>
    <t>AF_120</t>
  </si>
  <si>
    <t>AF_121</t>
  </si>
  <si>
    <t>AF_122</t>
  </si>
  <si>
    <t>AF_123</t>
  </si>
  <si>
    <t>AF_124</t>
  </si>
  <si>
    <t>AF_125</t>
  </si>
  <si>
    <t>AF_126</t>
  </si>
  <si>
    <t>AF_127</t>
  </si>
  <si>
    <t>AF_128</t>
  </si>
  <si>
    <t>AF_129</t>
  </si>
  <si>
    <t>AF_130</t>
  </si>
  <si>
    <t>AF_131</t>
  </si>
  <si>
    <t>AF_132</t>
  </si>
  <si>
    <t>AF_133</t>
  </si>
  <si>
    <t>AF_134</t>
  </si>
  <si>
    <t>AF_135</t>
  </si>
  <si>
    <t>AF_136</t>
  </si>
  <si>
    <t>AF_137</t>
  </si>
  <si>
    <t>AF_138</t>
  </si>
  <si>
    <t>AF_139</t>
  </si>
  <si>
    <t>AF_140</t>
  </si>
  <si>
    <t>AF_141</t>
  </si>
  <si>
    <t>AF_142</t>
  </si>
  <si>
    <t>AF_143</t>
  </si>
  <si>
    <t>AF_144</t>
  </si>
  <si>
    <t>AF_145</t>
  </si>
  <si>
    <t>AF_146</t>
  </si>
  <si>
    <t>AF_147</t>
  </si>
  <si>
    <t>AF_148</t>
  </si>
  <si>
    <t>AF_149</t>
  </si>
  <si>
    <t>AF_150</t>
  </si>
  <si>
    <t>AF_151</t>
  </si>
  <si>
    <t>AF_152</t>
  </si>
  <si>
    <t>AF_153</t>
  </si>
  <si>
    <t>AF_154</t>
  </si>
  <si>
    <t>AF_155</t>
  </si>
  <si>
    <t>AF_156</t>
  </si>
  <si>
    <t>AF_157</t>
  </si>
  <si>
    <t>AF_158</t>
  </si>
  <si>
    <t>AF_159</t>
  </si>
  <si>
    <t>AF_160</t>
  </si>
  <si>
    <t>AF_161</t>
  </si>
  <si>
    <t>AF_162</t>
  </si>
  <si>
    <t>AF_163</t>
  </si>
  <si>
    <t>AF_164</t>
  </si>
  <si>
    <t>AF_165</t>
  </si>
  <si>
    <t>AF_166</t>
  </si>
  <si>
    <t>AF_167</t>
  </si>
  <si>
    <t>AF_168</t>
  </si>
  <si>
    <t>AF_169</t>
  </si>
  <si>
    <t>AF_170</t>
  </si>
  <si>
    <t>AF_171</t>
  </si>
  <si>
    <t>AF_172</t>
  </si>
  <si>
    <t>AF_173</t>
  </si>
  <si>
    <t>AF_174</t>
  </si>
  <si>
    <t>AF_175</t>
  </si>
  <si>
    <t>AF_176</t>
  </si>
  <si>
    <t>AF_177</t>
  </si>
  <si>
    <t>AF_178</t>
  </si>
  <si>
    <t>AF_179</t>
  </si>
  <si>
    <t>AF_180</t>
  </si>
  <si>
    <t>AF_181</t>
  </si>
  <si>
    <t>AF_182</t>
  </si>
  <si>
    <t>AF_183</t>
  </si>
  <si>
    <t>AF_184</t>
  </si>
  <si>
    <t>AF_185</t>
  </si>
  <si>
    <t>AF_186</t>
  </si>
  <si>
    <t>AF_187</t>
  </si>
  <si>
    <t>AF_188</t>
  </si>
  <si>
    <t>AF_189</t>
  </si>
  <si>
    <t>AF_190</t>
  </si>
  <si>
    <t>AF_191</t>
  </si>
  <si>
    <t>AF_192</t>
  </si>
  <si>
    <t>AF_193</t>
  </si>
  <si>
    <t>AF_194</t>
  </si>
  <si>
    <t>AF_195</t>
  </si>
  <si>
    <t>AF_196</t>
  </si>
  <si>
    <t>AF_197</t>
  </si>
  <si>
    <t>AF_198</t>
  </si>
  <si>
    <t>AF_199</t>
  </si>
  <si>
    <t>AF_200</t>
  </si>
  <si>
    <t>AF_201</t>
  </si>
  <si>
    <t>AF_202</t>
  </si>
  <si>
    <t>AF_203</t>
  </si>
  <si>
    <t>AF_204</t>
  </si>
  <si>
    <t>AF_205</t>
  </si>
  <si>
    <t>AF_206</t>
  </si>
  <si>
    <t>AF_207</t>
  </si>
  <si>
    <t>AF_208</t>
  </si>
  <si>
    <t>AF_209</t>
  </si>
  <si>
    <t>AF_210</t>
  </si>
  <si>
    <t>AF_211</t>
  </si>
  <si>
    <t>AF_212</t>
  </si>
  <si>
    <t>AF_213</t>
  </si>
  <si>
    <t>AF_214</t>
  </si>
  <si>
    <t>AF_215</t>
  </si>
  <si>
    <t>AF_216</t>
  </si>
  <si>
    <t>AF_217</t>
  </si>
  <si>
    <t>AF_218</t>
  </si>
  <si>
    <t>AF_219</t>
  </si>
  <si>
    <t>AF_220</t>
  </si>
  <si>
    <t>AF_221</t>
  </si>
  <si>
    <t>AF_222</t>
  </si>
  <si>
    <t>AF_223</t>
  </si>
  <si>
    <t>AF_224</t>
  </si>
  <si>
    <t>AF_225</t>
  </si>
  <si>
    <t>AF_226</t>
  </si>
  <si>
    <t>AF_227</t>
  </si>
  <si>
    <t>AF_228</t>
  </si>
  <si>
    <t>AF_229</t>
  </si>
  <si>
    <t>AF_230</t>
  </si>
  <si>
    <t>AF_231</t>
  </si>
  <si>
    <t>AF_232</t>
  </si>
  <si>
    <t>AF_233</t>
  </si>
  <si>
    <t>AF_234</t>
  </si>
  <si>
    <t>AF_235</t>
  </si>
  <si>
    <t>AF_236</t>
  </si>
  <si>
    <t>AF_237</t>
  </si>
  <si>
    <t>AF_238</t>
  </si>
  <si>
    <t>AF_239</t>
  </si>
  <si>
    <t>AF_240</t>
  </si>
  <si>
    <t>AF_241</t>
  </si>
  <si>
    <t>AF_242</t>
  </si>
  <si>
    <t>AF_243</t>
  </si>
  <si>
    <t>AF_244</t>
  </si>
  <si>
    <t>AF_245</t>
  </si>
  <si>
    <t>AF_246</t>
  </si>
  <si>
    <t>AF_247</t>
  </si>
  <si>
    <t>AF_248</t>
  </si>
  <si>
    <t>AF_249</t>
  </si>
  <si>
    <t>AF_250</t>
  </si>
  <si>
    <t>AF_251</t>
  </si>
  <si>
    <t>AF_252</t>
  </si>
  <si>
    <t>AF_253</t>
  </si>
  <si>
    <t>AF_254</t>
  </si>
  <si>
    <t>AF_255</t>
  </si>
  <si>
    <t>AF_256</t>
  </si>
  <si>
    <t>AF_257</t>
  </si>
  <si>
    <t>AF_258</t>
  </si>
  <si>
    <t>AF_259</t>
  </si>
  <si>
    <t>AF_260</t>
  </si>
  <si>
    <t>AF_261</t>
  </si>
  <si>
    <t>AF_262</t>
  </si>
  <si>
    <t>AF_263</t>
  </si>
  <si>
    <t>AF_264</t>
  </si>
  <si>
    <t>AF_265</t>
  </si>
  <si>
    <t>AF_266</t>
  </si>
  <si>
    <t>AF_267</t>
  </si>
  <si>
    <t>AF_268</t>
  </si>
  <si>
    <t>AF_269</t>
  </si>
  <si>
    <t>AF_270</t>
  </si>
  <si>
    <t>AF_271</t>
  </si>
  <si>
    <t>AF_272</t>
  </si>
  <si>
    <t>AF_273</t>
  </si>
  <si>
    <t>AF_274</t>
  </si>
  <si>
    <t>AF_275</t>
  </si>
  <si>
    <t>AF_276</t>
  </si>
  <si>
    <t>AF_277</t>
  </si>
  <si>
    <t>AF_278</t>
  </si>
  <si>
    <t>AF_279</t>
  </si>
  <si>
    <t>AF_280</t>
  </si>
  <si>
    <t>AF_281</t>
  </si>
  <si>
    <t>AF_282</t>
  </si>
  <si>
    <t>AF_283</t>
  </si>
  <si>
    <t>AF_284</t>
  </si>
  <si>
    <t>AF_285</t>
  </si>
  <si>
    <t>AF_286</t>
  </si>
  <si>
    <t>AF_287</t>
  </si>
  <si>
    <t>AF_288</t>
  </si>
  <si>
    <t>AF_289</t>
  </si>
  <si>
    <t>AF_290</t>
  </si>
  <si>
    <t>AF_291</t>
  </si>
  <si>
    <t>AF_292</t>
  </si>
  <si>
    <t>AF_293</t>
  </si>
  <si>
    <t>AF_294</t>
  </si>
  <si>
    <t>AF_295</t>
  </si>
  <si>
    <t>AF_296</t>
  </si>
  <si>
    <t>AF_297</t>
  </si>
  <si>
    <t>AF_298</t>
  </si>
  <si>
    <t>AF_299</t>
  </si>
  <si>
    <t>AF_300</t>
  </si>
  <si>
    <t>AF_301</t>
  </si>
  <si>
    <t>AF_302</t>
  </si>
  <si>
    <t>AF_303</t>
  </si>
  <si>
    <t>AF_304</t>
  </si>
  <si>
    <t>AF_305</t>
  </si>
  <si>
    <t>AF_306</t>
  </si>
  <si>
    <t>AF_307</t>
  </si>
  <si>
    <t>AF_308</t>
  </si>
  <si>
    <t>AF_309</t>
  </si>
  <si>
    <t>AF_310</t>
  </si>
  <si>
    <t>AF_311</t>
  </si>
  <si>
    <t>AF_312</t>
  </si>
  <si>
    <t>AF_313</t>
  </si>
  <si>
    <t>AF_314</t>
  </si>
  <si>
    <t>AF_315</t>
  </si>
  <si>
    <t>AF_316</t>
  </si>
  <si>
    <t>AF_317</t>
  </si>
  <si>
    <t>AF_318</t>
  </si>
  <si>
    <t>AF_319</t>
  </si>
  <si>
    <t>AF_320</t>
  </si>
  <si>
    <t>AF_321</t>
  </si>
  <si>
    <t>AF_322</t>
  </si>
  <si>
    <t>AF_323</t>
  </si>
  <si>
    <t>AF_324</t>
  </si>
  <si>
    <t>AF_325</t>
  </si>
  <si>
    <t>AF_326</t>
  </si>
  <si>
    <t>AF_327</t>
  </si>
  <si>
    <t>AF_328</t>
  </si>
  <si>
    <t>AF_329</t>
  </si>
  <si>
    <t>AF_330</t>
  </si>
  <si>
    <t>AF_331</t>
  </si>
  <si>
    <t>AF_332</t>
  </si>
  <si>
    <t>AF_333</t>
  </si>
  <si>
    <t>AF_334</t>
  </si>
  <si>
    <t>AF_335</t>
  </si>
  <si>
    <t>AF_336</t>
  </si>
  <si>
    <t>AF_337</t>
  </si>
  <si>
    <t>AF_338</t>
  </si>
  <si>
    <t>AF_339</t>
  </si>
  <si>
    <t>AF_340</t>
  </si>
  <si>
    <t>AF_341</t>
  </si>
  <si>
    <t>AF_342</t>
  </si>
  <si>
    <t>AF_343</t>
  </si>
  <si>
    <t>AF_344</t>
  </si>
  <si>
    <t>AF_345</t>
  </si>
  <si>
    <t>AF_346</t>
  </si>
  <si>
    <t>AF_347</t>
  </si>
  <si>
    <t>AF_348</t>
  </si>
  <si>
    <t>AF_349</t>
  </si>
  <si>
    <t>AF_350</t>
  </si>
  <si>
    <t>AF_351</t>
  </si>
  <si>
    <t>AF_352</t>
  </si>
  <si>
    <t>AF_353</t>
  </si>
  <si>
    <t>AF_354</t>
  </si>
  <si>
    <t>AF_355</t>
  </si>
  <si>
    <t>AF_356</t>
  </si>
  <si>
    <t>AF_357</t>
  </si>
  <si>
    <t>AF_358</t>
  </si>
  <si>
    <t>AF_359</t>
  </si>
  <si>
    <t>AF_360</t>
  </si>
  <si>
    <t>AF_361</t>
  </si>
  <si>
    <t>AF_362</t>
  </si>
  <si>
    <t>AF_363</t>
  </si>
  <si>
    <t>AF_364</t>
  </si>
  <si>
    <t>AF_365</t>
  </si>
  <si>
    <t>AF_366</t>
  </si>
  <si>
    <t>AF_367</t>
  </si>
  <si>
    <t>AF_368</t>
  </si>
  <si>
    <t>AF_369</t>
  </si>
  <si>
    <t>AF_370</t>
  </si>
  <si>
    <t>AF_371</t>
  </si>
  <si>
    <t>AF_372</t>
  </si>
  <si>
    <t>AF_373</t>
  </si>
  <si>
    <t>AF_374</t>
  </si>
  <si>
    <t>AF_375</t>
  </si>
  <si>
    <t>AF_376</t>
  </si>
  <si>
    <t>AF_377</t>
  </si>
  <si>
    <t>AF_378</t>
  </si>
  <si>
    <t>AF_379</t>
  </si>
  <si>
    <t>AF_380</t>
  </si>
  <si>
    <t>AF_381</t>
  </si>
  <si>
    <t>AF_382</t>
  </si>
  <si>
    <t>AF_383</t>
  </si>
  <si>
    <t>AF_384</t>
  </si>
  <si>
    <t>AF_385</t>
  </si>
  <si>
    <t>AF_386</t>
  </si>
  <si>
    <t>AF_387</t>
  </si>
  <si>
    <t>AF_388</t>
  </si>
  <si>
    <t>AF_389</t>
  </si>
  <si>
    <t>AF_390</t>
  </si>
  <si>
    <t>AF_391</t>
  </si>
  <si>
    <t>AF_392</t>
  </si>
  <si>
    <t>AF_393</t>
  </si>
  <si>
    <t>AF_394</t>
  </si>
  <si>
    <t>AF_395</t>
  </si>
  <si>
    <t>AF_396</t>
  </si>
  <si>
    <t>AF_397</t>
  </si>
  <si>
    <t>AF_398</t>
  </si>
  <si>
    <t>AF_399</t>
  </si>
  <si>
    <t>AF_400</t>
  </si>
  <si>
    <t>AF_401</t>
  </si>
  <si>
    <t>AF_402</t>
  </si>
  <si>
    <t>AF_403</t>
  </si>
  <si>
    <t>AF_404</t>
  </si>
  <si>
    <t>AF_405</t>
  </si>
  <si>
    <t>AF_406</t>
  </si>
  <si>
    <t>AF_407</t>
  </si>
  <si>
    <t>AF_408</t>
  </si>
  <si>
    <t>AF_409</t>
  </si>
  <si>
    <t>AF_410</t>
  </si>
  <si>
    <t>AF_411</t>
  </si>
  <si>
    <t>AF_412</t>
  </si>
  <si>
    <t>AF_413</t>
  </si>
  <si>
    <t>AF_414</t>
  </si>
  <si>
    <t>AF_415</t>
  </si>
  <si>
    <t>AF_416</t>
  </si>
  <si>
    <t>AF_417</t>
  </si>
  <si>
    <t>AF_418</t>
  </si>
  <si>
    <t>AF_419</t>
  </si>
  <si>
    <t>AF_420</t>
  </si>
  <si>
    <t>AF_421</t>
  </si>
  <si>
    <t>AF_422</t>
  </si>
  <si>
    <t>AF_423</t>
  </si>
  <si>
    <t>AF_424</t>
  </si>
  <si>
    <t>AF_425</t>
  </si>
  <si>
    <t>AF_426</t>
  </si>
  <si>
    <t>AF_427</t>
  </si>
  <si>
    <t>AF_428</t>
  </si>
  <si>
    <t>AF_429</t>
  </si>
  <si>
    <t>AF_430</t>
  </si>
  <si>
    <t>AF_431</t>
  </si>
  <si>
    <t>AF_432</t>
  </si>
  <si>
    <t>AF_433</t>
  </si>
  <si>
    <t>AF_434</t>
  </si>
  <si>
    <t>AF_435</t>
  </si>
  <si>
    <t>AF_436</t>
  </si>
  <si>
    <t>AF_437</t>
  </si>
  <si>
    <t>AF_438</t>
  </si>
  <si>
    <t>AF_439</t>
  </si>
  <si>
    <t>AF_440</t>
  </si>
  <si>
    <t>AF_441</t>
  </si>
  <si>
    <t>AF_442</t>
  </si>
  <si>
    <t>AF_443</t>
  </si>
  <si>
    <t>AF_444</t>
  </si>
  <si>
    <t>AF_445</t>
  </si>
  <si>
    <t>AF_446</t>
  </si>
  <si>
    <t>AF_447</t>
  </si>
  <si>
    <t>AF_448</t>
  </si>
  <si>
    <t>AF_449</t>
  </si>
  <si>
    <t>AF_450</t>
  </si>
  <si>
    <t>AF_451</t>
  </si>
  <si>
    <t>AF_452</t>
  </si>
  <si>
    <t>AF_453</t>
  </si>
  <si>
    <t>AF_454</t>
  </si>
  <si>
    <t>AF_455</t>
  </si>
  <si>
    <t>AF_456</t>
  </si>
  <si>
    <t>AF_457</t>
  </si>
  <si>
    <t>AF_458</t>
  </si>
  <si>
    <t>AF_459</t>
  </si>
  <si>
    <t>AF_460</t>
  </si>
  <si>
    <t>AF_461</t>
  </si>
  <si>
    <t>AF_462</t>
  </si>
  <si>
    <t>AF_463</t>
  </si>
  <si>
    <t>AF_464</t>
  </si>
  <si>
    <t>AF_465</t>
  </si>
  <si>
    <t>AF_466</t>
  </si>
  <si>
    <t>AF_467</t>
  </si>
  <si>
    <t>AF_468</t>
  </si>
  <si>
    <t>AF_469</t>
  </si>
  <si>
    <t>AF_470</t>
  </si>
  <si>
    <t>AF_471</t>
  </si>
  <si>
    <t>AF_472</t>
  </si>
  <si>
    <t>AF_473</t>
  </si>
  <si>
    <t>AF_474</t>
  </si>
  <si>
    <t>AF_475</t>
  </si>
  <si>
    <t>AF_476</t>
  </si>
  <si>
    <t>AF_477</t>
  </si>
  <si>
    <t>AF_478</t>
  </si>
  <si>
    <t>AF_479</t>
  </si>
  <si>
    <t>AF_480</t>
  </si>
  <si>
    <t>AF_481</t>
  </si>
  <si>
    <t>AF_482</t>
  </si>
  <si>
    <t>AF_483</t>
  </si>
  <si>
    <t>AF_484</t>
  </si>
  <si>
    <t>AF_485</t>
  </si>
  <si>
    <t>AF_486</t>
  </si>
  <si>
    <t>AF_487</t>
  </si>
  <si>
    <t>AF_488</t>
  </si>
  <si>
    <t>AF_489</t>
  </si>
  <si>
    <t>AF_490</t>
  </si>
  <si>
    <t>AF_491</t>
  </si>
  <si>
    <t>AF_492</t>
  </si>
  <si>
    <t>AF_493</t>
  </si>
  <si>
    <t>AF_494</t>
  </si>
  <si>
    <t>AF_495</t>
  </si>
  <si>
    <t>AF_496</t>
  </si>
  <si>
    <t>AF_497</t>
  </si>
  <si>
    <t>AF_498</t>
  </si>
  <si>
    <t>AF_499</t>
  </si>
  <si>
    <t>AF_500</t>
  </si>
  <si>
    <t>Horas anuales de convenio aplicables</t>
  </si>
  <si>
    <t>Horas convenio aplicables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</si>
</sst>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Arial"/>
      <family val="2"/>
    </font>
    <font>
      <sz val="9"/>
      <color theme="1"/>
      <name val="Calibri  "/>
    </font>
    <font>
      <b/>
      <sz val="9"/>
      <name val="Calibri  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9" tint="-0.249977111117893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b/>
      <sz val="14"/>
      <color rgb="FF7030A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0" fillId="2" borderId="0" xfId="0" applyFill="1"/>
    <xf numFmtId="0" fontId="3" fillId="2" borderId="1" xfId="0" applyFont="1" applyFill="1" applyBorder="1" applyAlignment="1" applyProtection="1">
      <alignment wrapText="1"/>
      <protection locked="0"/>
    </xf>
    <xf numFmtId="0" fontId="10" fillId="5" borderId="0" xfId="0" applyFont="1" applyFill="1" applyAlignment="1" applyProtection="1">
      <alignment vertical="top" wrapText="1"/>
    </xf>
    <xf numFmtId="0" fontId="14" fillId="5" borderId="0" xfId="0" applyFont="1" applyFill="1" applyAlignment="1" applyProtection="1">
      <alignment vertical="top" wrapText="1"/>
    </xf>
    <xf numFmtId="0" fontId="11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wrapText="1"/>
    </xf>
    <xf numFmtId="0" fontId="12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Protection="1"/>
    <xf numFmtId="0" fontId="4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wrapText="1"/>
    </xf>
    <xf numFmtId="0" fontId="3" fillId="2" borderId="0" xfId="0" applyFont="1" applyFill="1" applyBorder="1" applyAlignment="1" applyProtection="1">
      <alignment wrapText="1"/>
    </xf>
    <xf numFmtId="0" fontId="3" fillId="2" borderId="0" xfId="0" applyFont="1" applyFill="1" applyAlignment="1" applyProtection="1">
      <alignment horizontal="center" vertical="top" wrapText="1"/>
    </xf>
    <xf numFmtId="0" fontId="7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>
      <alignment horizontal="center" vertical="center" wrapText="1"/>
    </xf>
    <xf numFmtId="2" fontId="5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wrapText="1"/>
    </xf>
    <xf numFmtId="0" fontId="3" fillId="2" borderId="0" xfId="0" applyFont="1" applyFill="1" applyAlignment="1" applyProtection="1">
      <alignment horizont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wrapText="1"/>
    </xf>
    <xf numFmtId="0" fontId="13" fillId="2" borderId="0" xfId="0" applyFont="1" applyFill="1" applyAlignment="1" applyProtection="1">
      <alignment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18" fillId="2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2" fontId="5" fillId="6" borderId="5" xfId="0" applyNumberFormat="1" applyFont="1" applyFill="1" applyBorder="1" applyAlignment="1" applyProtection="1">
      <alignment horizontal="center" vertical="center" wrapText="1"/>
    </xf>
    <xf numFmtId="2" fontId="20" fillId="8" borderId="5" xfId="0" applyNumberFormat="1" applyFont="1" applyFill="1" applyBorder="1" applyAlignment="1" applyProtection="1">
      <alignment horizontal="center" vertical="center" wrapText="1"/>
    </xf>
    <xf numFmtId="2" fontId="5" fillId="9" borderId="1" xfId="0" applyNumberFormat="1" applyFont="1" applyFill="1" applyBorder="1" applyAlignment="1" applyProtection="1">
      <alignment horizontal="center" vertical="center" wrapText="1"/>
    </xf>
    <xf numFmtId="2" fontId="5" fillId="10" borderId="13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10" borderId="12" xfId="0" applyFont="1" applyFill="1" applyBorder="1" applyAlignment="1" applyProtection="1">
      <alignment horizontal="center" vertical="center" wrapText="1"/>
    </xf>
    <xf numFmtId="0" fontId="5" fillId="10" borderId="15" xfId="0" applyFont="1" applyFill="1" applyBorder="1" applyAlignment="1" applyProtection="1">
      <alignment horizontal="center" vertical="center" wrapText="1"/>
    </xf>
    <xf numFmtId="0" fontId="5" fillId="10" borderId="17" xfId="0" applyFont="1" applyFill="1" applyBorder="1" applyAlignment="1" applyProtection="1">
      <alignment horizontal="center" vertical="center" wrapText="1"/>
    </xf>
    <xf numFmtId="0" fontId="5" fillId="10" borderId="18" xfId="0" applyFont="1" applyFill="1" applyBorder="1" applyAlignment="1" applyProtection="1">
      <alignment horizontal="center" vertical="center" wrapText="1"/>
    </xf>
    <xf numFmtId="2" fontId="5" fillId="10" borderId="18" xfId="0" applyNumberFormat="1" applyFont="1" applyFill="1" applyBorder="1" applyAlignment="1" applyProtection="1">
      <alignment horizontal="center" vertical="center" wrapText="1"/>
    </xf>
    <xf numFmtId="0" fontId="5" fillId="10" borderId="13" xfId="0" applyFont="1" applyFill="1" applyBorder="1" applyAlignment="1" applyProtection="1">
      <alignment horizontal="center" vertical="center" wrapText="1"/>
    </xf>
    <xf numFmtId="2" fontId="5" fillId="10" borderId="5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43" fontId="0" fillId="2" borderId="1" xfId="1" applyNumberFormat="1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horizontal="center" vertical="center" wrapText="1"/>
    </xf>
    <xf numFmtId="2" fontId="5" fillId="13" borderId="13" xfId="0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Alignment="1" applyProtection="1">
      <alignment wrapText="1"/>
    </xf>
    <xf numFmtId="0" fontId="5" fillId="2" borderId="0" xfId="0" applyFont="1" applyFill="1" applyAlignment="1" applyProtection="1">
      <alignment wrapText="1"/>
    </xf>
    <xf numFmtId="0" fontId="4" fillId="4" borderId="4" xfId="0" applyFont="1" applyFill="1" applyBorder="1" applyAlignment="1" applyProtection="1">
      <alignment horizontal="center" vertical="center" wrapText="1"/>
    </xf>
    <xf numFmtId="43" fontId="24" fillId="4" borderId="7" xfId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wrapText="1"/>
    </xf>
    <xf numFmtId="0" fontId="5" fillId="10" borderId="13" xfId="0" applyFont="1" applyFill="1" applyBorder="1" applyAlignment="1" applyProtection="1">
      <alignment wrapText="1"/>
    </xf>
    <xf numFmtId="0" fontId="5" fillId="10" borderId="14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</xf>
    <xf numFmtId="0" fontId="25" fillId="8" borderId="1" xfId="0" applyFont="1" applyFill="1" applyBorder="1" applyAlignment="1" applyProtection="1">
      <alignment horizontal="center" vertical="center" wrapText="1"/>
    </xf>
    <xf numFmtId="0" fontId="5" fillId="10" borderId="16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10" borderId="15" xfId="0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10" borderId="16" xfId="0" applyFont="1" applyFill="1" applyBorder="1" applyAlignment="1" applyProtection="1">
      <alignment wrapText="1"/>
    </xf>
    <xf numFmtId="2" fontId="21" fillId="7" borderId="10" xfId="0" applyNumberFormat="1" applyFont="1" applyFill="1" applyBorder="1" applyAlignment="1" applyProtection="1">
      <alignment horizontal="center" vertical="center" wrapText="1"/>
    </xf>
    <xf numFmtId="2" fontId="21" fillId="7" borderId="7" xfId="0" applyNumberFormat="1" applyFont="1" applyFill="1" applyBorder="1" applyAlignment="1" applyProtection="1">
      <alignment horizontal="center" vertical="center" wrapText="1"/>
    </xf>
    <xf numFmtId="0" fontId="5" fillId="10" borderId="17" xfId="0" applyFont="1" applyFill="1" applyBorder="1" applyAlignment="1" applyProtection="1">
      <alignment wrapText="1"/>
    </xf>
    <xf numFmtId="0" fontId="5" fillId="10" borderId="18" xfId="0" applyFont="1" applyFill="1" applyBorder="1" applyAlignment="1" applyProtection="1">
      <alignment wrapText="1"/>
    </xf>
    <xf numFmtId="0" fontId="5" fillId="10" borderId="19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wrapText="1"/>
    </xf>
    <xf numFmtId="0" fontId="5" fillId="10" borderId="14" xfId="0" applyFont="1" applyFill="1" applyBorder="1" applyAlignment="1" applyProtection="1">
      <alignment wrapText="1"/>
    </xf>
    <xf numFmtId="0" fontId="17" fillId="2" borderId="0" xfId="0" applyFont="1" applyFill="1" applyBorder="1" applyAlignment="1" applyProtection="1">
      <alignment wrapText="1"/>
    </xf>
    <xf numFmtId="0" fontId="17" fillId="10" borderId="18" xfId="0" applyFont="1" applyFill="1" applyBorder="1" applyAlignment="1" applyProtection="1">
      <alignment wrapText="1"/>
    </xf>
    <xf numFmtId="0" fontId="5" fillId="13" borderId="12" xfId="0" applyFont="1" applyFill="1" applyBorder="1" applyAlignment="1" applyProtection="1">
      <alignment horizontal="center" vertical="center" wrapText="1"/>
    </xf>
    <xf numFmtId="0" fontId="17" fillId="13" borderId="13" xfId="0" applyFont="1" applyFill="1" applyBorder="1" applyAlignment="1" applyProtection="1">
      <alignment wrapText="1"/>
    </xf>
    <xf numFmtId="0" fontId="5" fillId="13" borderId="13" xfId="0" applyFont="1" applyFill="1" applyBorder="1" applyAlignment="1" applyProtection="1">
      <alignment horizontal="center" vertical="center" wrapText="1"/>
    </xf>
    <xf numFmtId="0" fontId="5" fillId="13" borderId="15" xfId="0" applyFont="1" applyFill="1" applyBorder="1" applyAlignment="1" applyProtection="1">
      <alignment horizontal="center" vertical="center" wrapText="1"/>
    </xf>
    <xf numFmtId="2" fontId="5" fillId="13" borderId="15" xfId="0" applyNumberFormat="1" applyFont="1" applyFill="1" applyBorder="1" applyAlignment="1" applyProtection="1">
      <alignment wrapText="1"/>
    </xf>
    <xf numFmtId="0" fontId="5" fillId="13" borderId="0" xfId="0" applyFont="1" applyFill="1" applyBorder="1" applyAlignment="1" applyProtection="1">
      <alignment wrapText="1"/>
    </xf>
    <xf numFmtId="0" fontId="5" fillId="13" borderId="15" xfId="0" applyFont="1" applyFill="1" applyBorder="1" applyAlignment="1" applyProtection="1">
      <alignment wrapText="1"/>
    </xf>
    <xf numFmtId="0" fontId="5" fillId="13" borderId="17" xfId="0" applyFont="1" applyFill="1" applyBorder="1" applyAlignment="1" applyProtection="1">
      <alignment wrapText="1"/>
    </xf>
    <xf numFmtId="0" fontId="5" fillId="13" borderId="18" xfId="0" applyFont="1" applyFill="1" applyBorder="1" applyAlignment="1" applyProtection="1">
      <alignment wrapText="1"/>
    </xf>
    <xf numFmtId="0" fontId="26" fillId="2" borderId="0" xfId="0" applyFont="1" applyFill="1" applyAlignment="1" applyProtection="1">
      <alignment wrapText="1"/>
      <protection locked="0"/>
    </xf>
    <xf numFmtId="43" fontId="27" fillId="4" borderId="7" xfId="1" applyFont="1" applyFill="1" applyBorder="1" applyAlignment="1" applyProtection="1">
      <alignment horizontal="center" vertical="center" wrapText="1"/>
    </xf>
    <xf numFmtId="0" fontId="26" fillId="10" borderId="15" xfId="0" applyFont="1" applyFill="1" applyBorder="1" applyAlignment="1" applyProtection="1">
      <alignment wrapText="1"/>
    </xf>
    <xf numFmtId="2" fontId="28" fillId="7" borderId="10" xfId="0" applyNumberFormat="1" applyFont="1" applyFill="1" applyBorder="1" applyAlignment="1" applyProtection="1">
      <alignment horizontal="center" vertical="center" wrapText="1"/>
    </xf>
    <xf numFmtId="2" fontId="28" fillId="7" borderId="7" xfId="0" applyNumberFormat="1" applyFont="1" applyFill="1" applyBorder="1" applyAlignment="1" applyProtection="1">
      <alignment horizontal="center" vertical="center" wrapText="1"/>
    </xf>
    <xf numFmtId="0" fontId="26" fillId="10" borderId="0" xfId="0" applyFont="1" applyFill="1" applyBorder="1" applyAlignment="1" applyProtection="1">
      <alignment wrapText="1"/>
    </xf>
    <xf numFmtId="0" fontId="26" fillId="10" borderId="16" xfId="0" applyFont="1" applyFill="1" applyBorder="1" applyAlignment="1" applyProtection="1">
      <alignment wrapText="1"/>
    </xf>
    <xf numFmtId="49" fontId="4" fillId="4" borderId="1" xfId="0" applyNumberFormat="1" applyFont="1" applyFill="1" applyBorder="1" applyAlignment="1" applyProtection="1">
      <alignment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43" fontId="4" fillId="4" borderId="7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3" fontId="0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43" fontId="2" fillId="11" borderId="1" xfId="1" applyFont="1" applyFill="1" applyBorder="1" applyAlignment="1" applyProtection="1">
      <alignment horizontal="center" vertical="center" wrapText="1"/>
      <protection locked="0"/>
    </xf>
    <xf numFmtId="0" fontId="5" fillId="14" borderId="5" xfId="0" applyFont="1" applyFill="1" applyBorder="1" applyAlignment="1" applyProtection="1">
      <alignment horizontal="center" vertical="center" wrapText="1"/>
      <protection locked="0"/>
    </xf>
    <xf numFmtId="2" fontId="5" fillId="14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1" xfId="0" applyFont="1" applyFill="1" applyBorder="1" applyAlignment="1" applyProtection="1">
      <alignment horizontal="center" vertical="center" wrapText="1"/>
      <protection locked="0"/>
    </xf>
    <xf numFmtId="49" fontId="4" fillId="14" borderId="1" xfId="0" applyNumberFormat="1" applyFont="1" applyFill="1" applyBorder="1" applyAlignment="1" applyProtection="1">
      <alignment vertical="center" wrapText="1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43" fontId="5" fillId="14" borderId="1" xfId="1" applyFont="1" applyFill="1" applyBorder="1" applyAlignment="1" applyProtection="1">
      <alignment vertical="center" wrapText="1"/>
      <protection locked="0"/>
    </xf>
    <xf numFmtId="0" fontId="3" fillId="14" borderId="1" xfId="0" applyFont="1" applyFill="1" applyBorder="1" applyAlignment="1" applyProtection="1">
      <alignment horizontal="center" vertical="center" wrapText="1"/>
      <protection locked="0"/>
    </xf>
    <xf numFmtId="0" fontId="7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49" fontId="3" fillId="14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14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4" fontId="3" fillId="14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14" borderId="1" xfId="0" applyFill="1" applyBorder="1" applyAlignment="1" applyProtection="1">
      <alignment horizontal="center" vertical="center" wrapText="1"/>
      <protection locked="0"/>
    </xf>
    <xf numFmtId="14" fontId="0" fillId="14" borderId="1" xfId="0" applyNumberFormat="1" applyFill="1" applyBorder="1" applyAlignment="1" applyProtection="1">
      <alignment horizontal="center" vertical="center" wrapText="1"/>
      <protection locked="0"/>
    </xf>
    <xf numFmtId="0" fontId="0" fillId="1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2" fillId="11" borderId="4" xfId="0" applyFont="1" applyFill="1" applyBorder="1" applyAlignment="1" applyProtection="1">
      <alignment horizontal="center" vertical="center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 applyProtection="1">
      <alignment horizontal="left" vertical="top" wrapText="1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center" vertical="center" wrapText="1"/>
    </xf>
    <xf numFmtId="49" fontId="11" fillId="14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14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14" borderId="9" xfId="0" applyNumberFormat="1" applyFont="1" applyFill="1" applyBorder="1" applyAlignment="1" applyProtection="1">
      <alignment horizontal="left" vertical="center" wrapText="1"/>
      <protection locked="0"/>
    </xf>
    <xf numFmtId="49" fontId="11" fillId="14" borderId="2" xfId="0" applyNumberFormat="1" applyFont="1" applyFill="1" applyBorder="1" applyAlignment="1" applyProtection="1">
      <alignment horizontal="left" vertical="center" wrapText="1"/>
      <protection locked="0"/>
    </xf>
    <xf numFmtId="164" fontId="10" fillId="2" borderId="1" xfId="0" applyNumberFormat="1" applyFont="1" applyFill="1" applyBorder="1" applyAlignment="1" applyProtection="1">
      <alignment horizontal="left" vertical="center" wrapText="1"/>
    </xf>
    <xf numFmtId="0" fontId="19" fillId="4" borderId="1" xfId="0" applyFont="1" applyFill="1" applyBorder="1" applyAlignment="1" applyProtection="1">
      <alignment horizontal="left" vertical="top" wrapText="1"/>
    </xf>
    <xf numFmtId="0" fontId="19" fillId="4" borderId="3" xfId="0" applyFont="1" applyFill="1" applyBorder="1" applyAlignment="1" applyProtection="1">
      <alignment horizontal="left" vertical="top" wrapText="1"/>
    </xf>
    <xf numFmtId="0" fontId="19" fillId="4" borderId="2" xfId="0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/>
    </xf>
    <xf numFmtId="0" fontId="23" fillId="10" borderId="20" xfId="0" applyFont="1" applyFill="1" applyBorder="1" applyAlignment="1" applyProtection="1">
      <alignment horizontal="center" vertical="center" wrapText="1"/>
    </xf>
    <xf numFmtId="0" fontId="23" fillId="10" borderId="8" xfId="0" applyFont="1" applyFill="1" applyBorder="1" applyAlignment="1" applyProtection="1">
      <alignment horizontal="center" vertical="center" wrapText="1"/>
    </xf>
    <xf numFmtId="49" fontId="5" fillId="3" borderId="12" xfId="0" applyNumberFormat="1" applyFont="1" applyFill="1" applyBorder="1" applyAlignment="1" applyProtection="1">
      <alignment horizontal="left" vertical="center" wrapText="1"/>
    </xf>
    <xf numFmtId="49" fontId="5" fillId="3" borderId="13" xfId="0" applyNumberFormat="1" applyFont="1" applyFill="1" applyBorder="1" applyAlignment="1" applyProtection="1">
      <alignment horizontal="left" vertical="center" wrapText="1"/>
    </xf>
    <xf numFmtId="49" fontId="5" fillId="3" borderId="14" xfId="0" applyNumberFormat="1" applyFont="1" applyFill="1" applyBorder="1" applyAlignment="1" applyProtection="1">
      <alignment horizontal="left" vertical="center" wrapText="1"/>
    </xf>
    <xf numFmtId="49" fontId="5" fillId="3" borderId="17" xfId="0" applyNumberFormat="1" applyFont="1" applyFill="1" applyBorder="1" applyAlignment="1" applyProtection="1">
      <alignment horizontal="left" vertical="center" wrapText="1"/>
    </xf>
    <xf numFmtId="49" fontId="5" fillId="3" borderId="18" xfId="0" applyNumberFormat="1" applyFont="1" applyFill="1" applyBorder="1" applyAlignment="1" applyProtection="1">
      <alignment horizontal="left" vertical="center" wrapText="1"/>
    </xf>
    <xf numFmtId="49" fontId="5" fillId="3" borderId="19" xfId="0" applyNumberFormat="1" applyFont="1" applyFill="1" applyBorder="1" applyAlignment="1" applyProtection="1">
      <alignment horizontal="left" vertic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</xf>
    <xf numFmtId="49" fontId="4" fillId="2" borderId="8" xfId="0" applyNumberFormat="1" applyFont="1" applyFill="1" applyBorder="1" applyAlignment="1" applyProtection="1">
      <alignment horizontal="center" vertical="center" wrapText="1"/>
    </xf>
    <xf numFmtId="49" fontId="4" fillId="2" borderId="2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2" fontId="5" fillId="9" borderId="5" xfId="0" applyNumberFormat="1" applyFont="1" applyFill="1" applyBorder="1" applyAlignment="1" applyProtection="1">
      <alignment horizontal="center" vertical="center" wrapText="1"/>
    </xf>
    <xf numFmtId="2" fontId="29" fillId="10" borderId="13" xfId="0" applyNumberFormat="1" applyFont="1" applyFill="1" applyBorder="1" applyAlignment="1" applyProtection="1">
      <alignment horizontal="center" vertical="center" wrapText="1"/>
    </xf>
    <xf numFmtId="49" fontId="4" fillId="2" borderId="8" xfId="0" applyNumberFormat="1" applyFont="1" applyFill="1" applyBorder="1" applyAlignment="1" applyProtection="1">
      <alignment vertical="center" wrapText="1"/>
    </xf>
    <xf numFmtId="49" fontId="4" fillId="2" borderId="21" xfId="0" applyNumberFormat="1" applyFont="1" applyFill="1" applyBorder="1" applyAlignment="1" applyProtection="1">
      <alignment vertical="center" wrapText="1"/>
    </xf>
    <xf numFmtId="49" fontId="4" fillId="2" borderId="20" xfId="0" applyNumberFormat="1" applyFont="1" applyFill="1" applyBorder="1" applyAlignment="1" applyProtection="1">
      <alignment vertical="center"/>
    </xf>
    <xf numFmtId="49" fontId="5" fillId="3" borderId="12" xfId="0" applyNumberFormat="1" applyFont="1" applyFill="1" applyBorder="1" applyAlignment="1" applyProtection="1">
      <alignment vertical="center"/>
    </xf>
    <xf numFmtId="49" fontId="5" fillId="3" borderId="13" xfId="0" applyNumberFormat="1" applyFont="1" applyFill="1" applyBorder="1" applyAlignment="1" applyProtection="1">
      <alignment vertical="center"/>
    </xf>
    <xf numFmtId="49" fontId="5" fillId="3" borderId="14" xfId="0" applyNumberFormat="1" applyFont="1" applyFill="1" applyBorder="1" applyAlignment="1" applyProtection="1">
      <alignment vertical="center"/>
    </xf>
    <xf numFmtId="49" fontId="5" fillId="3" borderId="17" xfId="0" applyNumberFormat="1" applyFont="1" applyFill="1" applyBorder="1" applyAlignment="1" applyProtection="1">
      <alignment vertical="center"/>
    </xf>
    <xf numFmtId="49" fontId="5" fillId="3" borderId="18" xfId="0" applyNumberFormat="1" applyFont="1" applyFill="1" applyBorder="1" applyAlignment="1" applyProtection="1">
      <alignment vertical="center"/>
    </xf>
    <xf numFmtId="49" fontId="5" fillId="3" borderId="19" xfId="0" applyNumberFormat="1" applyFont="1" applyFill="1" applyBorder="1" applyAlignment="1" applyProtection="1">
      <alignment vertical="center"/>
    </xf>
  </cellXfs>
  <cellStyles count="2">
    <cellStyle name="Millares" xfId="1" builtinId="3"/>
    <cellStyle name="Normal" xfId="0" builtinId="0"/>
  </cellStyles>
  <dxfs count="312"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24848</xdr:rowOff>
    </xdr:from>
    <xdr:to>
      <xdr:col>3</xdr:col>
      <xdr:colOff>89551</xdr:colOff>
      <xdr:row>4</xdr:row>
      <xdr:rowOff>157370</xdr:rowOff>
    </xdr:to>
    <xdr:pic>
      <xdr:nvPicPr>
        <xdr:cNvPr id="7" name="Imagen 6" descr="Resultado de imagen de LOGO MINISTERIO DE INDUSTRIA, COMERCIO Y TURIS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848"/>
          <a:ext cx="2375551" cy="513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654326</xdr:colOff>
      <xdr:row>1</xdr:row>
      <xdr:rowOff>99391</xdr:rowOff>
    </xdr:from>
    <xdr:to>
      <xdr:col>5</xdr:col>
      <xdr:colOff>207064</xdr:colOff>
      <xdr:row>6</xdr:row>
      <xdr:rowOff>24849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0326" y="289891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364436</xdr:colOff>
      <xdr:row>2</xdr:row>
      <xdr:rowOff>16564</xdr:rowOff>
    </xdr:from>
    <xdr:to>
      <xdr:col>8</xdr:col>
      <xdr:colOff>165239</xdr:colOff>
      <xdr:row>5</xdr:row>
      <xdr:rowOff>149085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6436" y="397564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591208</xdr:colOff>
      <xdr:row>0</xdr:row>
      <xdr:rowOff>85397</xdr:rowOff>
    </xdr:from>
    <xdr:to>
      <xdr:col>4</xdr:col>
      <xdr:colOff>604631</xdr:colOff>
      <xdr:row>1</xdr:row>
      <xdr:rowOff>525518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8534" y="85397"/>
          <a:ext cx="2233162" cy="605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H20"/>
  <sheetViews>
    <sheetView tabSelected="1" topLeftCell="A13" zoomScale="115" zoomScaleNormal="115" workbookViewId="0">
      <selection activeCell="K15" sqref="K15"/>
    </sheetView>
  </sheetViews>
  <sheetFormatPr baseColWidth="10" defaultRowHeight="15"/>
  <cols>
    <col min="1" max="16384" width="11.42578125" style="1"/>
  </cols>
  <sheetData>
    <row r="7" spans="1:8" ht="52.5" customHeight="1">
      <c r="A7"/>
    </row>
    <row r="9" spans="1:8">
      <c r="B9" s="150" t="s">
        <v>1014</v>
      </c>
      <c r="C9" s="150"/>
      <c r="D9" s="150"/>
      <c r="E9" s="150"/>
      <c r="F9" s="150"/>
      <c r="G9" s="150"/>
      <c r="H9" s="150"/>
    </row>
    <row r="10" spans="1:8">
      <c r="B10" s="150"/>
      <c r="C10" s="150"/>
      <c r="D10" s="150"/>
      <c r="E10" s="150"/>
      <c r="F10" s="150"/>
      <c r="G10" s="150"/>
      <c r="H10" s="150"/>
    </row>
    <row r="11" spans="1:8" ht="54" customHeight="1">
      <c r="B11" s="150"/>
      <c r="C11" s="150"/>
      <c r="D11" s="150"/>
      <c r="E11" s="150"/>
      <c r="F11" s="150"/>
      <c r="G11" s="150"/>
      <c r="H11" s="150"/>
    </row>
    <row r="12" spans="1:8">
      <c r="B12" s="151" t="s">
        <v>1273</v>
      </c>
      <c r="C12" s="151"/>
      <c r="D12" s="151"/>
      <c r="E12" s="151"/>
      <c r="F12" s="151"/>
      <c r="G12" s="151"/>
      <c r="H12" s="151"/>
    </row>
    <row r="13" spans="1:8" ht="60.75" customHeight="1">
      <c r="B13" s="151"/>
      <c r="C13" s="151"/>
      <c r="D13" s="151"/>
      <c r="E13" s="151"/>
      <c r="F13" s="151"/>
      <c r="G13" s="151"/>
      <c r="H13" s="151"/>
    </row>
    <row r="14" spans="1:8" ht="28.5" customHeight="1">
      <c r="B14" s="151"/>
      <c r="C14" s="151"/>
      <c r="D14" s="151"/>
      <c r="E14" s="151"/>
      <c r="F14" s="151"/>
      <c r="G14" s="151"/>
      <c r="H14" s="151"/>
    </row>
    <row r="15" spans="1:8" ht="34.5" customHeight="1">
      <c r="B15" s="152" t="s">
        <v>1280</v>
      </c>
      <c r="C15" s="152"/>
      <c r="D15" s="152"/>
      <c r="E15" s="152"/>
      <c r="F15" s="152"/>
      <c r="G15" s="152"/>
      <c r="H15" s="152"/>
    </row>
    <row r="16" spans="1:8">
      <c r="B16" s="152"/>
      <c r="C16" s="152"/>
      <c r="D16" s="152"/>
      <c r="E16" s="152"/>
      <c r="F16" s="152"/>
      <c r="G16" s="152"/>
      <c r="H16" s="152"/>
    </row>
    <row r="17" spans="2:8">
      <c r="B17" s="152"/>
      <c r="C17" s="152"/>
      <c r="D17" s="152"/>
      <c r="E17" s="152"/>
      <c r="F17" s="152"/>
      <c r="G17" s="152"/>
      <c r="H17" s="152"/>
    </row>
    <row r="18" spans="2:8">
      <c r="B18" s="152" t="s">
        <v>1043</v>
      </c>
      <c r="C18" s="152"/>
      <c r="D18" s="152"/>
      <c r="E18" s="152"/>
      <c r="F18" s="152"/>
      <c r="G18" s="152"/>
      <c r="H18" s="152"/>
    </row>
    <row r="19" spans="2:8">
      <c r="B19" s="152"/>
      <c r="C19" s="152"/>
      <c r="D19" s="152"/>
      <c r="E19" s="152"/>
      <c r="F19" s="152"/>
      <c r="G19" s="152"/>
      <c r="H19" s="152"/>
    </row>
    <row r="20" spans="2:8">
      <c r="B20" s="152"/>
      <c r="C20" s="152"/>
      <c r="D20" s="152"/>
      <c r="E20" s="152"/>
      <c r="F20" s="152"/>
      <c r="G20" s="152"/>
      <c r="H20" s="152"/>
    </row>
  </sheetData>
  <mergeCells count="4">
    <mergeCell ref="B9:H11"/>
    <mergeCell ref="B12:H14"/>
    <mergeCell ref="B15:H17"/>
    <mergeCell ref="B18:H20"/>
  </mergeCells>
  <pageMargins left="0.7" right="0.7" top="0.75" bottom="0.75" header="0.3" footer="0.3"/>
  <pageSetup paperSize="9" scale="8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0"/>
  <sheetViews>
    <sheetView zoomScaleNormal="100" workbookViewId="0">
      <selection activeCell="C9" sqref="C9"/>
    </sheetView>
  </sheetViews>
  <sheetFormatPr baseColWidth="10" defaultRowHeight="12.75"/>
  <cols>
    <col min="1" max="1" width="1.5703125" style="55" customWidth="1"/>
    <col min="2" max="2" width="4.85546875" style="55" customWidth="1"/>
    <col min="3" max="3" width="22.7109375" style="54" customWidth="1"/>
    <col min="4" max="4" width="21.85546875" style="54" customWidth="1"/>
    <col min="5" max="5" width="22" style="54" customWidth="1"/>
    <col min="6" max="6" width="24.42578125" style="55" customWidth="1"/>
    <col min="7" max="7" width="25.5703125" style="55" customWidth="1"/>
    <col min="8" max="8" width="6.7109375" style="51" customWidth="1"/>
    <col min="9" max="16384" width="11.42578125" style="55"/>
  </cols>
  <sheetData>
    <row r="1" spans="2:8" s="51" customFormat="1" ht="13.5" thickBot="1">
      <c r="C1" s="50"/>
      <c r="D1" s="50"/>
      <c r="E1" s="50"/>
    </row>
    <row r="2" spans="2:8" s="51" customFormat="1">
      <c r="C2" s="168" t="s">
        <v>1037</v>
      </c>
      <c r="D2" s="169"/>
      <c r="E2" s="169"/>
      <c r="F2" s="169"/>
      <c r="G2" s="170"/>
    </row>
    <row r="3" spans="2:8" s="51" customFormat="1" ht="13.5" thickBot="1">
      <c r="C3" s="171"/>
      <c r="D3" s="172"/>
      <c r="E3" s="172"/>
      <c r="F3" s="172"/>
      <c r="G3" s="173"/>
    </row>
    <row r="4" spans="2:8" s="51" customFormat="1" ht="13.5" thickBot="1">
      <c r="C4" s="50"/>
      <c r="D4" s="50"/>
      <c r="E4" s="50"/>
    </row>
    <row r="5" spans="2:8" s="51" customFormat="1" ht="62.25" customHeight="1" thickBot="1">
      <c r="C5" s="174" t="s">
        <v>1024</v>
      </c>
      <c r="D5" s="175"/>
      <c r="E5" s="175"/>
      <c r="F5" s="175"/>
      <c r="G5" s="176"/>
    </row>
    <row r="6" spans="2:8" s="51" customFormat="1">
      <c r="C6" s="50"/>
      <c r="D6" s="50"/>
      <c r="E6" s="50"/>
    </row>
    <row r="7" spans="2:8" s="56" customFormat="1">
      <c r="B7" s="51"/>
      <c r="C7" s="93" t="s">
        <v>32</v>
      </c>
      <c r="D7" s="94"/>
      <c r="F7" s="93" t="s">
        <v>1021</v>
      </c>
      <c r="G7" s="94"/>
      <c r="H7" s="57"/>
    </row>
    <row r="8" spans="2:8" s="56" customFormat="1" ht="38.25">
      <c r="B8" s="51"/>
      <c r="C8" s="147" t="s">
        <v>1310</v>
      </c>
      <c r="D8" s="52" t="s">
        <v>1302</v>
      </c>
      <c r="E8" s="52" t="s">
        <v>1309</v>
      </c>
      <c r="F8" s="147" t="s">
        <v>521</v>
      </c>
      <c r="G8" s="147" t="s">
        <v>522</v>
      </c>
      <c r="H8" s="57"/>
    </row>
    <row r="9" spans="2:8">
      <c r="B9" s="64">
        <v>1</v>
      </c>
      <c r="C9" s="107"/>
      <c r="D9" s="109"/>
      <c r="E9" s="109"/>
      <c r="F9" s="108"/>
      <c r="G9" s="44">
        <f>+E9*F9</f>
        <v>0</v>
      </c>
    </row>
    <row r="10" spans="2:8">
      <c r="B10" s="64">
        <v>2</v>
      </c>
      <c r="C10" s="107"/>
      <c r="D10" s="109"/>
      <c r="E10" s="109"/>
      <c r="F10" s="108"/>
      <c r="G10" s="44">
        <f t="shared" ref="G10:G38" si="0">+E10*F10</f>
        <v>0</v>
      </c>
    </row>
    <row r="11" spans="2:8">
      <c r="B11" s="64">
        <v>3</v>
      </c>
      <c r="C11" s="107"/>
      <c r="D11" s="109"/>
      <c r="E11" s="109"/>
      <c r="F11" s="108"/>
      <c r="G11" s="44">
        <f t="shared" si="0"/>
        <v>0</v>
      </c>
    </row>
    <row r="12" spans="2:8">
      <c r="B12" s="64">
        <v>4</v>
      </c>
      <c r="C12" s="107"/>
      <c r="D12" s="109"/>
      <c r="E12" s="109"/>
      <c r="F12" s="108"/>
      <c r="G12" s="44">
        <f t="shared" si="0"/>
        <v>0</v>
      </c>
    </row>
    <row r="13" spans="2:8">
      <c r="B13" s="64">
        <v>5</v>
      </c>
      <c r="C13" s="107"/>
      <c r="D13" s="109"/>
      <c r="E13" s="109"/>
      <c r="F13" s="108"/>
      <c r="G13" s="44">
        <f t="shared" si="0"/>
        <v>0</v>
      </c>
    </row>
    <row r="14" spans="2:8">
      <c r="B14" s="64">
        <v>6</v>
      </c>
      <c r="C14" s="107"/>
      <c r="D14" s="109"/>
      <c r="E14" s="109"/>
      <c r="F14" s="108"/>
      <c r="G14" s="44">
        <f t="shared" si="0"/>
        <v>0</v>
      </c>
    </row>
    <row r="15" spans="2:8">
      <c r="B15" s="64">
        <v>7</v>
      </c>
      <c r="C15" s="107"/>
      <c r="D15" s="109"/>
      <c r="E15" s="109"/>
      <c r="F15" s="108"/>
      <c r="G15" s="44">
        <f t="shared" si="0"/>
        <v>0</v>
      </c>
    </row>
    <row r="16" spans="2:8">
      <c r="B16" s="64">
        <v>8</v>
      </c>
      <c r="C16" s="107"/>
      <c r="D16" s="109"/>
      <c r="E16" s="109"/>
      <c r="F16" s="108"/>
      <c r="G16" s="44">
        <f t="shared" si="0"/>
        <v>0</v>
      </c>
    </row>
    <row r="17" spans="2:7">
      <c r="B17" s="64">
        <v>9</v>
      </c>
      <c r="C17" s="107"/>
      <c r="D17" s="109"/>
      <c r="E17" s="109"/>
      <c r="F17" s="108"/>
      <c r="G17" s="44">
        <f t="shared" si="0"/>
        <v>0</v>
      </c>
    </row>
    <row r="18" spans="2:7">
      <c r="B18" s="64">
        <v>10</v>
      </c>
      <c r="C18" s="107"/>
      <c r="D18" s="109"/>
      <c r="E18" s="109"/>
      <c r="F18" s="108"/>
      <c r="G18" s="44">
        <f t="shared" si="0"/>
        <v>0</v>
      </c>
    </row>
    <row r="19" spans="2:7">
      <c r="B19" s="64">
        <v>11</v>
      </c>
      <c r="C19" s="107"/>
      <c r="D19" s="109"/>
      <c r="E19" s="109"/>
      <c r="F19" s="108"/>
      <c r="G19" s="44">
        <f t="shared" si="0"/>
        <v>0</v>
      </c>
    </row>
    <row r="20" spans="2:7">
      <c r="B20" s="64">
        <v>12</v>
      </c>
      <c r="C20" s="107"/>
      <c r="D20" s="109"/>
      <c r="E20" s="109"/>
      <c r="F20" s="108"/>
      <c r="G20" s="44">
        <f t="shared" si="0"/>
        <v>0</v>
      </c>
    </row>
    <row r="21" spans="2:7">
      <c r="B21" s="64">
        <v>13</v>
      </c>
      <c r="C21" s="107"/>
      <c r="D21" s="109"/>
      <c r="E21" s="109"/>
      <c r="F21" s="108"/>
      <c r="G21" s="44">
        <f t="shared" si="0"/>
        <v>0</v>
      </c>
    </row>
    <row r="22" spans="2:7">
      <c r="B22" s="64">
        <v>14</v>
      </c>
      <c r="C22" s="107"/>
      <c r="D22" s="109"/>
      <c r="E22" s="109"/>
      <c r="F22" s="108"/>
      <c r="G22" s="44">
        <f t="shared" si="0"/>
        <v>0</v>
      </c>
    </row>
    <row r="23" spans="2:7">
      <c r="B23" s="64">
        <v>15</v>
      </c>
      <c r="C23" s="107"/>
      <c r="D23" s="109"/>
      <c r="E23" s="109"/>
      <c r="F23" s="108"/>
      <c r="G23" s="44">
        <f t="shared" si="0"/>
        <v>0</v>
      </c>
    </row>
    <row r="24" spans="2:7">
      <c r="B24" s="64">
        <v>16</v>
      </c>
      <c r="C24" s="107"/>
      <c r="D24" s="109"/>
      <c r="E24" s="109"/>
      <c r="F24" s="108"/>
      <c r="G24" s="44">
        <f t="shared" si="0"/>
        <v>0</v>
      </c>
    </row>
    <row r="25" spans="2:7">
      <c r="B25" s="64">
        <v>17</v>
      </c>
      <c r="C25" s="107"/>
      <c r="D25" s="109"/>
      <c r="E25" s="109"/>
      <c r="F25" s="108"/>
      <c r="G25" s="44">
        <f t="shared" si="0"/>
        <v>0</v>
      </c>
    </row>
    <row r="26" spans="2:7">
      <c r="B26" s="64">
        <v>18</v>
      </c>
      <c r="C26" s="107"/>
      <c r="D26" s="109"/>
      <c r="E26" s="109"/>
      <c r="F26" s="108"/>
      <c r="G26" s="44">
        <f t="shared" si="0"/>
        <v>0</v>
      </c>
    </row>
    <row r="27" spans="2:7">
      <c r="B27" s="64">
        <v>19</v>
      </c>
      <c r="C27" s="107"/>
      <c r="D27" s="109"/>
      <c r="E27" s="109"/>
      <c r="F27" s="108"/>
      <c r="G27" s="44">
        <f t="shared" si="0"/>
        <v>0</v>
      </c>
    </row>
    <row r="28" spans="2:7">
      <c r="B28" s="64">
        <v>20</v>
      </c>
      <c r="C28" s="107"/>
      <c r="D28" s="109"/>
      <c r="E28" s="109"/>
      <c r="F28" s="108"/>
      <c r="G28" s="44">
        <f t="shared" si="0"/>
        <v>0</v>
      </c>
    </row>
    <row r="29" spans="2:7">
      <c r="B29" s="64">
        <v>21</v>
      </c>
      <c r="C29" s="107"/>
      <c r="D29" s="107"/>
      <c r="E29" s="107"/>
      <c r="F29" s="108"/>
      <c r="G29" s="44">
        <f t="shared" si="0"/>
        <v>0</v>
      </c>
    </row>
    <row r="30" spans="2:7">
      <c r="B30" s="64">
        <v>22</v>
      </c>
      <c r="C30" s="107"/>
      <c r="D30" s="109"/>
      <c r="E30" s="109"/>
      <c r="F30" s="108"/>
      <c r="G30" s="44">
        <f t="shared" si="0"/>
        <v>0</v>
      </c>
    </row>
    <row r="31" spans="2:7">
      <c r="B31" s="64">
        <v>23</v>
      </c>
      <c r="C31" s="107"/>
      <c r="D31" s="109"/>
      <c r="E31" s="109"/>
      <c r="F31" s="108"/>
      <c r="G31" s="44">
        <f t="shared" si="0"/>
        <v>0</v>
      </c>
    </row>
    <row r="32" spans="2:7">
      <c r="B32" s="64">
        <v>24</v>
      </c>
      <c r="C32" s="107"/>
      <c r="D32" s="109"/>
      <c r="E32" s="109"/>
      <c r="F32" s="108"/>
      <c r="G32" s="44">
        <f t="shared" si="0"/>
        <v>0</v>
      </c>
    </row>
    <row r="33" spans="1:8">
      <c r="B33" s="64">
        <v>25</v>
      </c>
      <c r="C33" s="107"/>
      <c r="D33" s="109"/>
      <c r="E33" s="109"/>
      <c r="F33" s="108"/>
      <c r="G33" s="44">
        <f t="shared" si="0"/>
        <v>0</v>
      </c>
    </row>
    <row r="34" spans="1:8">
      <c r="B34" s="64">
        <v>26</v>
      </c>
      <c r="C34" s="107"/>
      <c r="D34" s="109"/>
      <c r="E34" s="109"/>
      <c r="F34" s="108"/>
      <c r="G34" s="44">
        <f t="shared" si="0"/>
        <v>0</v>
      </c>
    </row>
    <row r="35" spans="1:8">
      <c r="B35" s="64">
        <v>27</v>
      </c>
      <c r="C35" s="107"/>
      <c r="D35" s="109"/>
      <c r="E35" s="109"/>
      <c r="F35" s="108"/>
      <c r="G35" s="44">
        <f t="shared" si="0"/>
        <v>0</v>
      </c>
    </row>
    <row r="36" spans="1:8">
      <c r="B36" s="64">
        <v>28</v>
      </c>
      <c r="C36" s="107"/>
      <c r="D36" s="109"/>
      <c r="E36" s="109"/>
      <c r="F36" s="108"/>
      <c r="G36" s="44">
        <f t="shared" si="0"/>
        <v>0</v>
      </c>
    </row>
    <row r="37" spans="1:8">
      <c r="B37" s="64">
        <v>29</v>
      </c>
      <c r="C37" s="107"/>
      <c r="D37" s="109"/>
      <c r="E37" s="109"/>
      <c r="F37" s="108"/>
      <c r="G37" s="44">
        <f t="shared" si="0"/>
        <v>0</v>
      </c>
    </row>
    <row r="38" spans="1:8" ht="13.5" thickBot="1">
      <c r="B38" s="64">
        <v>30</v>
      </c>
      <c r="C38" s="107"/>
      <c r="D38" s="109"/>
      <c r="E38" s="109"/>
      <c r="F38" s="108"/>
      <c r="G38" s="44">
        <f t="shared" si="0"/>
        <v>0</v>
      </c>
    </row>
    <row r="39" spans="1:8" s="86" customFormat="1" ht="26.25" thickBot="1">
      <c r="A39" s="55"/>
      <c r="B39" s="55"/>
      <c r="C39" s="95" t="s">
        <v>1025</v>
      </c>
      <c r="D39" s="95"/>
      <c r="E39" s="96"/>
      <c r="F39" s="97">
        <f>+SUM(F9:F38)</f>
        <v>0</v>
      </c>
      <c r="G39" s="97">
        <f>+SUM(G9:G38)</f>
        <v>0</v>
      </c>
      <c r="H39" s="51"/>
    </row>
    <row r="40" spans="1:8" s="51" customFormat="1">
      <c r="C40" s="50"/>
      <c r="D40" s="50"/>
      <c r="E40" s="50"/>
    </row>
    <row r="41" spans="1:8" s="73" customFormat="1">
      <c r="C41" s="21"/>
      <c r="D41" s="21"/>
      <c r="E41" s="21"/>
      <c r="F41" s="22"/>
      <c r="G41" s="22"/>
    </row>
    <row r="42" spans="1:8" s="73" customFormat="1">
      <c r="C42" s="21"/>
      <c r="D42" s="21"/>
      <c r="E42" s="21"/>
      <c r="F42" s="22"/>
      <c r="G42" s="22"/>
    </row>
    <row r="43" spans="1:8" s="56" customFormat="1">
      <c r="A43" s="73"/>
      <c r="B43" s="73"/>
      <c r="C43" s="93" t="s">
        <v>32</v>
      </c>
      <c r="D43" s="110"/>
      <c r="F43" s="93" t="s">
        <v>1021</v>
      </c>
      <c r="G43" s="110"/>
      <c r="H43" s="57"/>
    </row>
    <row r="44" spans="1:8" s="56" customFormat="1" ht="38.25">
      <c r="A44" s="73"/>
      <c r="B44" s="73"/>
      <c r="C44" s="147" t="s">
        <v>1310</v>
      </c>
      <c r="D44" s="52" t="s">
        <v>1302</v>
      </c>
      <c r="E44" s="52" t="s">
        <v>1309</v>
      </c>
      <c r="F44" s="147" t="s">
        <v>521</v>
      </c>
      <c r="G44" s="147" t="s">
        <v>522</v>
      </c>
      <c r="H44" s="57"/>
    </row>
    <row r="45" spans="1:8">
      <c r="B45" s="64">
        <v>1</v>
      </c>
      <c r="C45" s="107"/>
      <c r="D45" s="109"/>
      <c r="E45" s="109"/>
      <c r="F45" s="108"/>
      <c r="G45" s="44">
        <f>+E45*F45</f>
        <v>0</v>
      </c>
    </row>
    <row r="46" spans="1:8">
      <c r="B46" s="64">
        <v>2</v>
      </c>
      <c r="C46" s="107"/>
      <c r="D46" s="109"/>
      <c r="E46" s="109"/>
      <c r="F46" s="108"/>
      <c r="G46" s="44">
        <f t="shared" ref="G46:G74" si="1">+E46*F46</f>
        <v>0</v>
      </c>
    </row>
    <row r="47" spans="1:8">
      <c r="B47" s="64">
        <v>3</v>
      </c>
      <c r="C47" s="107"/>
      <c r="D47" s="109"/>
      <c r="E47" s="109"/>
      <c r="F47" s="108"/>
      <c r="G47" s="44">
        <f t="shared" si="1"/>
        <v>0</v>
      </c>
    </row>
    <row r="48" spans="1:8">
      <c r="B48" s="64">
        <v>4</v>
      </c>
      <c r="C48" s="107"/>
      <c r="D48" s="109"/>
      <c r="E48" s="109"/>
      <c r="F48" s="108"/>
      <c r="G48" s="44">
        <f t="shared" si="1"/>
        <v>0</v>
      </c>
    </row>
    <row r="49" spans="2:7">
      <c r="B49" s="64">
        <v>5</v>
      </c>
      <c r="C49" s="107"/>
      <c r="D49" s="109"/>
      <c r="E49" s="109"/>
      <c r="F49" s="108"/>
      <c r="G49" s="44">
        <f t="shared" si="1"/>
        <v>0</v>
      </c>
    </row>
    <row r="50" spans="2:7">
      <c r="B50" s="64">
        <v>6</v>
      </c>
      <c r="C50" s="107"/>
      <c r="D50" s="109"/>
      <c r="E50" s="109"/>
      <c r="F50" s="108"/>
      <c r="G50" s="44">
        <f t="shared" si="1"/>
        <v>0</v>
      </c>
    </row>
    <row r="51" spans="2:7">
      <c r="B51" s="64">
        <v>7</v>
      </c>
      <c r="C51" s="107"/>
      <c r="D51" s="109"/>
      <c r="E51" s="109"/>
      <c r="F51" s="108"/>
      <c r="G51" s="44">
        <f t="shared" si="1"/>
        <v>0</v>
      </c>
    </row>
    <row r="52" spans="2:7">
      <c r="B52" s="64">
        <v>8</v>
      </c>
      <c r="C52" s="107"/>
      <c r="D52" s="109"/>
      <c r="E52" s="109"/>
      <c r="F52" s="108"/>
      <c r="G52" s="44">
        <f t="shared" si="1"/>
        <v>0</v>
      </c>
    </row>
    <row r="53" spans="2:7">
      <c r="B53" s="64">
        <v>9</v>
      </c>
      <c r="C53" s="107"/>
      <c r="D53" s="109"/>
      <c r="E53" s="109"/>
      <c r="F53" s="108"/>
      <c r="G53" s="44">
        <f t="shared" si="1"/>
        <v>0</v>
      </c>
    </row>
    <row r="54" spans="2:7">
      <c r="B54" s="64">
        <v>10</v>
      </c>
      <c r="C54" s="107"/>
      <c r="D54" s="109"/>
      <c r="E54" s="109"/>
      <c r="F54" s="108"/>
      <c r="G54" s="44">
        <f t="shared" si="1"/>
        <v>0</v>
      </c>
    </row>
    <row r="55" spans="2:7">
      <c r="B55" s="64">
        <v>11</v>
      </c>
      <c r="C55" s="107"/>
      <c r="D55" s="109"/>
      <c r="E55" s="109"/>
      <c r="F55" s="108"/>
      <c r="G55" s="44">
        <f t="shared" si="1"/>
        <v>0</v>
      </c>
    </row>
    <row r="56" spans="2:7">
      <c r="B56" s="64">
        <v>12</v>
      </c>
      <c r="C56" s="107"/>
      <c r="D56" s="109"/>
      <c r="E56" s="109"/>
      <c r="F56" s="108"/>
      <c r="G56" s="44">
        <f t="shared" si="1"/>
        <v>0</v>
      </c>
    </row>
    <row r="57" spans="2:7">
      <c r="B57" s="64">
        <v>13</v>
      </c>
      <c r="C57" s="107"/>
      <c r="D57" s="109"/>
      <c r="E57" s="109"/>
      <c r="F57" s="108"/>
      <c r="G57" s="44">
        <f t="shared" si="1"/>
        <v>0</v>
      </c>
    </row>
    <row r="58" spans="2:7">
      <c r="B58" s="64">
        <v>14</v>
      </c>
      <c r="C58" s="107"/>
      <c r="D58" s="109"/>
      <c r="E58" s="109"/>
      <c r="F58" s="108"/>
      <c r="G58" s="44">
        <f t="shared" si="1"/>
        <v>0</v>
      </c>
    </row>
    <row r="59" spans="2:7">
      <c r="B59" s="64">
        <v>15</v>
      </c>
      <c r="C59" s="107"/>
      <c r="D59" s="109"/>
      <c r="E59" s="109"/>
      <c r="F59" s="108"/>
      <c r="G59" s="44">
        <f t="shared" si="1"/>
        <v>0</v>
      </c>
    </row>
    <row r="60" spans="2:7">
      <c r="B60" s="64">
        <v>16</v>
      </c>
      <c r="C60" s="107"/>
      <c r="D60" s="109"/>
      <c r="E60" s="109"/>
      <c r="F60" s="108"/>
      <c r="G60" s="44">
        <f t="shared" si="1"/>
        <v>0</v>
      </c>
    </row>
    <row r="61" spans="2:7">
      <c r="B61" s="64">
        <v>17</v>
      </c>
      <c r="C61" s="107"/>
      <c r="D61" s="109"/>
      <c r="E61" s="109"/>
      <c r="F61" s="108"/>
      <c r="G61" s="44">
        <f t="shared" si="1"/>
        <v>0</v>
      </c>
    </row>
    <row r="62" spans="2:7">
      <c r="B62" s="64">
        <v>18</v>
      </c>
      <c r="C62" s="107"/>
      <c r="D62" s="109"/>
      <c r="E62" s="109"/>
      <c r="F62" s="108"/>
      <c r="G62" s="44">
        <f t="shared" si="1"/>
        <v>0</v>
      </c>
    </row>
    <row r="63" spans="2:7">
      <c r="B63" s="64">
        <v>19</v>
      </c>
      <c r="C63" s="107"/>
      <c r="D63" s="109"/>
      <c r="E63" s="109"/>
      <c r="F63" s="108"/>
      <c r="G63" s="44">
        <f t="shared" si="1"/>
        <v>0</v>
      </c>
    </row>
    <row r="64" spans="2:7">
      <c r="B64" s="64">
        <v>20</v>
      </c>
      <c r="C64" s="107"/>
      <c r="D64" s="109"/>
      <c r="E64" s="109"/>
      <c r="F64" s="108"/>
      <c r="G64" s="44">
        <f t="shared" si="1"/>
        <v>0</v>
      </c>
    </row>
    <row r="65" spans="1:8">
      <c r="B65" s="64">
        <v>21</v>
      </c>
      <c r="C65" s="107"/>
      <c r="D65" s="107"/>
      <c r="E65" s="107"/>
      <c r="F65" s="108"/>
      <c r="G65" s="44">
        <f t="shared" si="1"/>
        <v>0</v>
      </c>
    </row>
    <row r="66" spans="1:8">
      <c r="B66" s="64">
        <v>22</v>
      </c>
      <c r="C66" s="107"/>
      <c r="D66" s="109"/>
      <c r="E66" s="109"/>
      <c r="F66" s="108"/>
      <c r="G66" s="44">
        <f t="shared" si="1"/>
        <v>0</v>
      </c>
    </row>
    <row r="67" spans="1:8">
      <c r="B67" s="64">
        <v>23</v>
      </c>
      <c r="C67" s="107"/>
      <c r="D67" s="109"/>
      <c r="E67" s="109"/>
      <c r="F67" s="108"/>
      <c r="G67" s="44">
        <f t="shared" si="1"/>
        <v>0</v>
      </c>
    </row>
    <row r="68" spans="1:8">
      <c r="B68" s="64">
        <v>24</v>
      </c>
      <c r="C68" s="107"/>
      <c r="D68" s="109"/>
      <c r="E68" s="109"/>
      <c r="F68" s="108"/>
      <c r="G68" s="44">
        <f t="shared" si="1"/>
        <v>0</v>
      </c>
    </row>
    <row r="69" spans="1:8">
      <c r="B69" s="64">
        <v>25</v>
      </c>
      <c r="C69" s="107"/>
      <c r="D69" s="109"/>
      <c r="E69" s="109"/>
      <c r="F69" s="108"/>
      <c r="G69" s="44">
        <f t="shared" si="1"/>
        <v>0</v>
      </c>
    </row>
    <row r="70" spans="1:8">
      <c r="B70" s="64">
        <v>26</v>
      </c>
      <c r="C70" s="107"/>
      <c r="D70" s="109"/>
      <c r="E70" s="109"/>
      <c r="F70" s="108"/>
      <c r="G70" s="44">
        <f t="shared" si="1"/>
        <v>0</v>
      </c>
    </row>
    <row r="71" spans="1:8">
      <c r="B71" s="64">
        <v>27</v>
      </c>
      <c r="C71" s="107"/>
      <c r="D71" s="109"/>
      <c r="E71" s="109"/>
      <c r="F71" s="108"/>
      <c r="G71" s="44">
        <f t="shared" si="1"/>
        <v>0</v>
      </c>
    </row>
    <row r="72" spans="1:8">
      <c r="B72" s="64">
        <v>28</v>
      </c>
      <c r="C72" s="107"/>
      <c r="D72" s="109"/>
      <c r="E72" s="109"/>
      <c r="F72" s="108"/>
      <c r="G72" s="44">
        <f t="shared" si="1"/>
        <v>0</v>
      </c>
    </row>
    <row r="73" spans="1:8">
      <c r="B73" s="64">
        <v>29</v>
      </c>
      <c r="C73" s="107"/>
      <c r="D73" s="109"/>
      <c r="E73" s="109"/>
      <c r="F73" s="108"/>
      <c r="G73" s="44">
        <f t="shared" si="1"/>
        <v>0</v>
      </c>
    </row>
    <row r="74" spans="1:8" ht="13.5" thickBot="1">
      <c r="B74" s="64">
        <v>30</v>
      </c>
      <c r="C74" s="107"/>
      <c r="D74" s="109"/>
      <c r="E74" s="109"/>
      <c r="F74" s="108"/>
      <c r="G74" s="44">
        <f t="shared" si="1"/>
        <v>0</v>
      </c>
    </row>
    <row r="75" spans="1:8" ht="26.25" thickBot="1">
      <c r="C75" s="95" t="s">
        <v>1025</v>
      </c>
      <c r="D75" s="95"/>
      <c r="E75" s="96"/>
      <c r="F75" s="97">
        <f>+SUM(F45:F74)</f>
        <v>0</v>
      </c>
      <c r="G75" s="97">
        <f>+SUM(G45:G74)</f>
        <v>0</v>
      </c>
    </row>
    <row r="78" spans="1:8" s="56" customFormat="1">
      <c r="A78" s="73"/>
      <c r="B78" s="73"/>
      <c r="C78" s="93" t="s">
        <v>32</v>
      </c>
      <c r="D78" s="110"/>
      <c r="F78" s="93" t="s">
        <v>1021</v>
      </c>
      <c r="G78" s="110"/>
      <c r="H78" s="57"/>
    </row>
    <row r="79" spans="1:8" s="56" customFormat="1" ht="38.25">
      <c r="A79" s="73"/>
      <c r="B79" s="73"/>
      <c r="C79" s="147" t="s">
        <v>1310</v>
      </c>
      <c r="D79" s="52" t="s">
        <v>1302</v>
      </c>
      <c r="E79" s="52" t="s">
        <v>1309</v>
      </c>
      <c r="F79" s="147" t="s">
        <v>521</v>
      </c>
      <c r="G79" s="147" t="s">
        <v>522</v>
      </c>
      <c r="H79" s="57"/>
    </row>
    <row r="80" spans="1:8">
      <c r="B80" s="64">
        <v>1</v>
      </c>
      <c r="C80" s="107"/>
      <c r="D80" s="109"/>
      <c r="E80" s="109"/>
      <c r="F80" s="108"/>
      <c r="G80" s="44">
        <f t="shared" ref="G80:G109" si="2">+E80*F80</f>
        <v>0</v>
      </c>
    </row>
    <row r="81" spans="2:7">
      <c r="B81" s="64">
        <v>2</v>
      </c>
      <c r="C81" s="107"/>
      <c r="D81" s="109"/>
      <c r="E81" s="109"/>
      <c r="F81" s="108"/>
      <c r="G81" s="44">
        <f t="shared" si="2"/>
        <v>0</v>
      </c>
    </row>
    <row r="82" spans="2:7">
      <c r="B82" s="64">
        <v>3</v>
      </c>
      <c r="C82" s="107"/>
      <c r="D82" s="109"/>
      <c r="E82" s="109"/>
      <c r="F82" s="108"/>
      <c r="G82" s="44">
        <f t="shared" si="2"/>
        <v>0</v>
      </c>
    </row>
    <row r="83" spans="2:7">
      <c r="B83" s="64">
        <v>4</v>
      </c>
      <c r="C83" s="107"/>
      <c r="D83" s="109"/>
      <c r="E83" s="109"/>
      <c r="F83" s="108"/>
      <c r="G83" s="44">
        <f t="shared" si="2"/>
        <v>0</v>
      </c>
    </row>
    <row r="84" spans="2:7">
      <c r="B84" s="64">
        <v>5</v>
      </c>
      <c r="C84" s="107"/>
      <c r="D84" s="109"/>
      <c r="E84" s="109"/>
      <c r="F84" s="108"/>
      <c r="G84" s="44">
        <f t="shared" si="2"/>
        <v>0</v>
      </c>
    </row>
    <row r="85" spans="2:7">
      <c r="B85" s="64">
        <v>6</v>
      </c>
      <c r="C85" s="107"/>
      <c r="D85" s="109"/>
      <c r="E85" s="109"/>
      <c r="F85" s="108"/>
      <c r="G85" s="44">
        <f t="shared" si="2"/>
        <v>0</v>
      </c>
    </row>
    <row r="86" spans="2:7">
      <c r="B86" s="64">
        <v>7</v>
      </c>
      <c r="C86" s="107"/>
      <c r="D86" s="109"/>
      <c r="E86" s="109"/>
      <c r="F86" s="108"/>
      <c r="G86" s="44">
        <f t="shared" si="2"/>
        <v>0</v>
      </c>
    </row>
    <row r="87" spans="2:7">
      <c r="B87" s="64">
        <v>8</v>
      </c>
      <c r="C87" s="107"/>
      <c r="D87" s="109"/>
      <c r="E87" s="109"/>
      <c r="F87" s="108"/>
      <c r="G87" s="44">
        <f t="shared" si="2"/>
        <v>0</v>
      </c>
    </row>
    <row r="88" spans="2:7">
      <c r="B88" s="64">
        <v>9</v>
      </c>
      <c r="C88" s="107"/>
      <c r="D88" s="109"/>
      <c r="E88" s="109"/>
      <c r="F88" s="108"/>
      <c r="G88" s="44">
        <f t="shared" si="2"/>
        <v>0</v>
      </c>
    </row>
    <row r="89" spans="2:7">
      <c r="B89" s="64">
        <v>10</v>
      </c>
      <c r="C89" s="107"/>
      <c r="D89" s="109"/>
      <c r="E89" s="109"/>
      <c r="F89" s="108"/>
      <c r="G89" s="44">
        <f t="shared" si="2"/>
        <v>0</v>
      </c>
    </row>
    <row r="90" spans="2:7">
      <c r="B90" s="64">
        <v>11</v>
      </c>
      <c r="C90" s="107"/>
      <c r="D90" s="109"/>
      <c r="E90" s="109"/>
      <c r="F90" s="108"/>
      <c r="G90" s="44">
        <f t="shared" si="2"/>
        <v>0</v>
      </c>
    </row>
    <row r="91" spans="2:7">
      <c r="B91" s="64">
        <v>12</v>
      </c>
      <c r="C91" s="107"/>
      <c r="D91" s="109"/>
      <c r="E91" s="109"/>
      <c r="F91" s="108"/>
      <c r="G91" s="44">
        <f t="shared" si="2"/>
        <v>0</v>
      </c>
    </row>
    <row r="92" spans="2:7">
      <c r="B92" s="64">
        <v>13</v>
      </c>
      <c r="C92" s="107"/>
      <c r="D92" s="109"/>
      <c r="E92" s="109"/>
      <c r="F92" s="108"/>
      <c r="G92" s="44">
        <f t="shared" si="2"/>
        <v>0</v>
      </c>
    </row>
    <row r="93" spans="2:7">
      <c r="B93" s="64">
        <v>14</v>
      </c>
      <c r="C93" s="107"/>
      <c r="D93" s="109"/>
      <c r="E93" s="109"/>
      <c r="F93" s="108"/>
      <c r="G93" s="44">
        <f t="shared" si="2"/>
        <v>0</v>
      </c>
    </row>
    <row r="94" spans="2:7">
      <c r="B94" s="64">
        <v>15</v>
      </c>
      <c r="C94" s="107"/>
      <c r="D94" s="109"/>
      <c r="E94" s="109"/>
      <c r="F94" s="108"/>
      <c r="G94" s="44">
        <f t="shared" si="2"/>
        <v>0</v>
      </c>
    </row>
    <row r="95" spans="2:7">
      <c r="B95" s="64">
        <v>16</v>
      </c>
      <c r="C95" s="107"/>
      <c r="D95" s="109"/>
      <c r="E95" s="109"/>
      <c r="F95" s="108"/>
      <c r="G95" s="44">
        <f t="shared" si="2"/>
        <v>0</v>
      </c>
    </row>
    <row r="96" spans="2:7">
      <c r="B96" s="64">
        <v>17</v>
      </c>
      <c r="C96" s="107"/>
      <c r="D96" s="109"/>
      <c r="E96" s="109"/>
      <c r="F96" s="108"/>
      <c r="G96" s="44">
        <f t="shared" si="2"/>
        <v>0</v>
      </c>
    </row>
    <row r="97" spans="2:7">
      <c r="B97" s="64">
        <v>18</v>
      </c>
      <c r="C97" s="107"/>
      <c r="D97" s="109"/>
      <c r="E97" s="109"/>
      <c r="F97" s="108"/>
      <c r="G97" s="44">
        <f t="shared" si="2"/>
        <v>0</v>
      </c>
    </row>
    <row r="98" spans="2:7">
      <c r="B98" s="64">
        <v>19</v>
      </c>
      <c r="C98" s="107"/>
      <c r="D98" s="109"/>
      <c r="E98" s="109"/>
      <c r="F98" s="108"/>
      <c r="G98" s="44">
        <f t="shared" si="2"/>
        <v>0</v>
      </c>
    </row>
    <row r="99" spans="2:7">
      <c r="B99" s="64">
        <v>20</v>
      </c>
      <c r="C99" s="107"/>
      <c r="D99" s="109"/>
      <c r="E99" s="109"/>
      <c r="F99" s="108"/>
      <c r="G99" s="44">
        <f t="shared" si="2"/>
        <v>0</v>
      </c>
    </row>
    <row r="100" spans="2:7">
      <c r="B100" s="64">
        <v>21</v>
      </c>
      <c r="C100" s="107"/>
      <c r="D100" s="107"/>
      <c r="E100" s="107"/>
      <c r="F100" s="108"/>
      <c r="G100" s="44">
        <f t="shared" si="2"/>
        <v>0</v>
      </c>
    </row>
    <row r="101" spans="2:7">
      <c r="B101" s="64">
        <v>22</v>
      </c>
      <c r="C101" s="107"/>
      <c r="D101" s="109"/>
      <c r="E101" s="109"/>
      <c r="F101" s="108"/>
      <c r="G101" s="44">
        <f t="shared" si="2"/>
        <v>0</v>
      </c>
    </row>
    <row r="102" spans="2:7">
      <c r="B102" s="64">
        <v>23</v>
      </c>
      <c r="C102" s="107"/>
      <c r="D102" s="109"/>
      <c r="E102" s="109"/>
      <c r="F102" s="108"/>
      <c r="G102" s="44">
        <f t="shared" si="2"/>
        <v>0</v>
      </c>
    </row>
    <row r="103" spans="2:7">
      <c r="B103" s="64">
        <v>24</v>
      </c>
      <c r="C103" s="107"/>
      <c r="D103" s="109"/>
      <c r="E103" s="109"/>
      <c r="F103" s="108"/>
      <c r="G103" s="44">
        <f t="shared" si="2"/>
        <v>0</v>
      </c>
    </row>
    <row r="104" spans="2:7">
      <c r="B104" s="64">
        <v>25</v>
      </c>
      <c r="C104" s="107"/>
      <c r="D104" s="109"/>
      <c r="E104" s="109"/>
      <c r="F104" s="108"/>
      <c r="G104" s="44">
        <f t="shared" si="2"/>
        <v>0</v>
      </c>
    </row>
    <row r="105" spans="2:7">
      <c r="B105" s="64">
        <v>26</v>
      </c>
      <c r="C105" s="107"/>
      <c r="D105" s="109"/>
      <c r="E105" s="109"/>
      <c r="F105" s="108"/>
      <c r="G105" s="44">
        <f t="shared" si="2"/>
        <v>0</v>
      </c>
    </row>
    <row r="106" spans="2:7">
      <c r="B106" s="64">
        <v>27</v>
      </c>
      <c r="C106" s="107"/>
      <c r="D106" s="109"/>
      <c r="E106" s="109"/>
      <c r="F106" s="108"/>
      <c r="G106" s="44">
        <f t="shared" si="2"/>
        <v>0</v>
      </c>
    </row>
    <row r="107" spans="2:7">
      <c r="B107" s="64">
        <v>28</v>
      </c>
      <c r="C107" s="107"/>
      <c r="D107" s="109"/>
      <c r="E107" s="109"/>
      <c r="F107" s="108"/>
      <c r="G107" s="44">
        <f t="shared" si="2"/>
        <v>0</v>
      </c>
    </row>
    <row r="108" spans="2:7">
      <c r="B108" s="64">
        <v>29</v>
      </c>
      <c r="C108" s="107"/>
      <c r="D108" s="109"/>
      <c r="E108" s="109"/>
      <c r="F108" s="108"/>
      <c r="G108" s="44">
        <f t="shared" si="2"/>
        <v>0</v>
      </c>
    </row>
    <row r="109" spans="2:7" ht="13.5" thickBot="1">
      <c r="B109" s="64">
        <v>30</v>
      </c>
      <c r="C109" s="107"/>
      <c r="D109" s="109"/>
      <c r="E109" s="109"/>
      <c r="F109" s="108"/>
      <c r="G109" s="44">
        <f t="shared" si="2"/>
        <v>0</v>
      </c>
    </row>
    <row r="110" spans="2:7" ht="26.25" thickBot="1">
      <c r="C110" s="95" t="s">
        <v>1025</v>
      </c>
      <c r="D110" s="95"/>
      <c r="E110" s="96"/>
      <c r="F110" s="97">
        <f t="shared" ref="F110:G110" si="3">+SUM(F80:F109)</f>
        <v>0</v>
      </c>
      <c r="G110" s="97">
        <f t="shared" si="3"/>
        <v>0</v>
      </c>
    </row>
    <row r="113" spans="1:8" s="56" customFormat="1">
      <c r="A113" s="73"/>
      <c r="B113" s="73"/>
      <c r="C113" s="93" t="s">
        <v>32</v>
      </c>
      <c r="D113" s="110"/>
      <c r="F113" s="93" t="s">
        <v>1021</v>
      </c>
      <c r="G113" s="110"/>
      <c r="H113" s="57"/>
    </row>
    <row r="114" spans="1:8" s="56" customFormat="1" ht="38.25">
      <c r="A114" s="73"/>
      <c r="B114" s="73"/>
      <c r="C114" s="147" t="s">
        <v>1310</v>
      </c>
      <c r="D114" s="52" t="s">
        <v>1302</v>
      </c>
      <c r="E114" s="52" t="s">
        <v>1309</v>
      </c>
      <c r="F114" s="147" t="s">
        <v>521</v>
      </c>
      <c r="G114" s="147" t="s">
        <v>522</v>
      </c>
      <c r="H114" s="57"/>
    </row>
    <row r="115" spans="1:8">
      <c r="B115" s="64">
        <v>1</v>
      </c>
      <c r="C115" s="107"/>
      <c r="D115" s="109"/>
      <c r="E115" s="109"/>
      <c r="F115" s="108"/>
      <c r="G115" s="44">
        <f t="shared" ref="G115:G144" si="4">+E115*F115</f>
        <v>0</v>
      </c>
    </row>
    <row r="116" spans="1:8">
      <c r="B116" s="64">
        <v>2</v>
      </c>
      <c r="C116" s="107"/>
      <c r="D116" s="109"/>
      <c r="E116" s="109"/>
      <c r="F116" s="108"/>
      <c r="G116" s="44">
        <f t="shared" si="4"/>
        <v>0</v>
      </c>
    </row>
    <row r="117" spans="1:8">
      <c r="B117" s="64">
        <v>3</v>
      </c>
      <c r="C117" s="107"/>
      <c r="D117" s="109"/>
      <c r="E117" s="109"/>
      <c r="F117" s="108"/>
      <c r="G117" s="44">
        <f t="shared" si="4"/>
        <v>0</v>
      </c>
    </row>
    <row r="118" spans="1:8">
      <c r="B118" s="64">
        <v>4</v>
      </c>
      <c r="C118" s="107"/>
      <c r="D118" s="109"/>
      <c r="E118" s="109"/>
      <c r="F118" s="108"/>
      <c r="G118" s="44">
        <f t="shared" si="4"/>
        <v>0</v>
      </c>
    </row>
    <row r="119" spans="1:8">
      <c r="B119" s="64">
        <v>5</v>
      </c>
      <c r="C119" s="107"/>
      <c r="D119" s="109"/>
      <c r="E119" s="109"/>
      <c r="F119" s="108"/>
      <c r="G119" s="44">
        <f t="shared" si="4"/>
        <v>0</v>
      </c>
    </row>
    <row r="120" spans="1:8">
      <c r="B120" s="64">
        <v>6</v>
      </c>
      <c r="C120" s="107"/>
      <c r="D120" s="109"/>
      <c r="E120" s="109"/>
      <c r="F120" s="108"/>
      <c r="G120" s="44">
        <f t="shared" si="4"/>
        <v>0</v>
      </c>
    </row>
    <row r="121" spans="1:8">
      <c r="B121" s="64">
        <v>7</v>
      </c>
      <c r="C121" s="107"/>
      <c r="D121" s="109"/>
      <c r="E121" s="109"/>
      <c r="F121" s="108"/>
      <c r="G121" s="44">
        <f t="shared" si="4"/>
        <v>0</v>
      </c>
    </row>
    <row r="122" spans="1:8">
      <c r="B122" s="64">
        <v>8</v>
      </c>
      <c r="C122" s="107"/>
      <c r="D122" s="109"/>
      <c r="E122" s="109"/>
      <c r="F122" s="108"/>
      <c r="G122" s="44">
        <f t="shared" si="4"/>
        <v>0</v>
      </c>
    </row>
    <row r="123" spans="1:8">
      <c r="B123" s="64">
        <v>9</v>
      </c>
      <c r="C123" s="107"/>
      <c r="D123" s="109"/>
      <c r="E123" s="109"/>
      <c r="F123" s="108"/>
      <c r="G123" s="44">
        <f t="shared" si="4"/>
        <v>0</v>
      </c>
    </row>
    <row r="124" spans="1:8">
      <c r="B124" s="64">
        <v>10</v>
      </c>
      <c r="C124" s="107"/>
      <c r="D124" s="109"/>
      <c r="E124" s="109"/>
      <c r="F124" s="108"/>
      <c r="G124" s="44">
        <f t="shared" si="4"/>
        <v>0</v>
      </c>
    </row>
    <row r="125" spans="1:8">
      <c r="B125" s="64">
        <v>11</v>
      </c>
      <c r="C125" s="107"/>
      <c r="D125" s="109"/>
      <c r="E125" s="109"/>
      <c r="F125" s="108"/>
      <c r="G125" s="44">
        <f t="shared" si="4"/>
        <v>0</v>
      </c>
    </row>
    <row r="126" spans="1:8">
      <c r="B126" s="64">
        <v>12</v>
      </c>
      <c r="C126" s="107"/>
      <c r="D126" s="109"/>
      <c r="E126" s="109"/>
      <c r="F126" s="108"/>
      <c r="G126" s="44">
        <f t="shared" si="4"/>
        <v>0</v>
      </c>
    </row>
    <row r="127" spans="1:8">
      <c r="B127" s="64">
        <v>13</v>
      </c>
      <c r="C127" s="107"/>
      <c r="D127" s="109"/>
      <c r="E127" s="109"/>
      <c r="F127" s="108"/>
      <c r="G127" s="44">
        <f t="shared" si="4"/>
        <v>0</v>
      </c>
    </row>
    <row r="128" spans="1:8">
      <c r="B128" s="64">
        <v>14</v>
      </c>
      <c r="C128" s="107"/>
      <c r="D128" s="109"/>
      <c r="E128" s="109"/>
      <c r="F128" s="108"/>
      <c r="G128" s="44">
        <f t="shared" si="4"/>
        <v>0</v>
      </c>
    </row>
    <row r="129" spans="2:7">
      <c r="B129" s="64">
        <v>15</v>
      </c>
      <c r="C129" s="107"/>
      <c r="D129" s="109"/>
      <c r="E129" s="109"/>
      <c r="F129" s="108"/>
      <c r="G129" s="44">
        <f t="shared" si="4"/>
        <v>0</v>
      </c>
    </row>
    <row r="130" spans="2:7">
      <c r="B130" s="64">
        <v>16</v>
      </c>
      <c r="C130" s="107"/>
      <c r="D130" s="109"/>
      <c r="E130" s="109"/>
      <c r="F130" s="108"/>
      <c r="G130" s="44">
        <f t="shared" si="4"/>
        <v>0</v>
      </c>
    </row>
    <row r="131" spans="2:7">
      <c r="B131" s="64">
        <v>17</v>
      </c>
      <c r="C131" s="107"/>
      <c r="D131" s="109"/>
      <c r="E131" s="109"/>
      <c r="F131" s="108"/>
      <c r="G131" s="44">
        <f t="shared" si="4"/>
        <v>0</v>
      </c>
    </row>
    <row r="132" spans="2:7">
      <c r="B132" s="64">
        <v>18</v>
      </c>
      <c r="C132" s="107"/>
      <c r="D132" s="109"/>
      <c r="E132" s="109"/>
      <c r="F132" s="108"/>
      <c r="G132" s="44">
        <f t="shared" si="4"/>
        <v>0</v>
      </c>
    </row>
    <row r="133" spans="2:7">
      <c r="B133" s="64">
        <v>19</v>
      </c>
      <c r="C133" s="107"/>
      <c r="D133" s="109"/>
      <c r="E133" s="109"/>
      <c r="F133" s="108"/>
      <c r="G133" s="44">
        <f t="shared" si="4"/>
        <v>0</v>
      </c>
    </row>
    <row r="134" spans="2:7">
      <c r="B134" s="64">
        <v>20</v>
      </c>
      <c r="C134" s="107"/>
      <c r="D134" s="109"/>
      <c r="E134" s="109"/>
      <c r="F134" s="108"/>
      <c r="G134" s="44">
        <f t="shared" si="4"/>
        <v>0</v>
      </c>
    </row>
    <row r="135" spans="2:7">
      <c r="B135" s="64">
        <v>21</v>
      </c>
      <c r="C135" s="107"/>
      <c r="D135" s="107"/>
      <c r="E135" s="107"/>
      <c r="F135" s="108"/>
      <c r="G135" s="44">
        <f t="shared" si="4"/>
        <v>0</v>
      </c>
    </row>
    <row r="136" spans="2:7">
      <c r="B136" s="64">
        <v>22</v>
      </c>
      <c r="C136" s="107"/>
      <c r="D136" s="109"/>
      <c r="E136" s="109"/>
      <c r="F136" s="108"/>
      <c r="G136" s="44">
        <f t="shared" si="4"/>
        <v>0</v>
      </c>
    </row>
    <row r="137" spans="2:7">
      <c r="B137" s="64">
        <v>23</v>
      </c>
      <c r="C137" s="107"/>
      <c r="D137" s="109"/>
      <c r="E137" s="109"/>
      <c r="F137" s="108"/>
      <c r="G137" s="44">
        <f t="shared" si="4"/>
        <v>0</v>
      </c>
    </row>
    <row r="138" spans="2:7">
      <c r="B138" s="64">
        <v>24</v>
      </c>
      <c r="C138" s="107"/>
      <c r="D138" s="109"/>
      <c r="E138" s="109"/>
      <c r="F138" s="108"/>
      <c r="G138" s="44">
        <f t="shared" si="4"/>
        <v>0</v>
      </c>
    </row>
    <row r="139" spans="2:7">
      <c r="B139" s="64">
        <v>25</v>
      </c>
      <c r="C139" s="107"/>
      <c r="D139" s="109"/>
      <c r="E139" s="109"/>
      <c r="F139" s="108"/>
      <c r="G139" s="44">
        <f t="shared" si="4"/>
        <v>0</v>
      </c>
    </row>
    <row r="140" spans="2:7">
      <c r="B140" s="64">
        <v>26</v>
      </c>
      <c r="C140" s="107"/>
      <c r="D140" s="109"/>
      <c r="E140" s="109"/>
      <c r="F140" s="108"/>
      <c r="G140" s="44">
        <f t="shared" si="4"/>
        <v>0</v>
      </c>
    </row>
    <row r="141" spans="2:7">
      <c r="B141" s="64">
        <v>27</v>
      </c>
      <c r="C141" s="107"/>
      <c r="D141" s="109"/>
      <c r="E141" s="109"/>
      <c r="F141" s="108"/>
      <c r="G141" s="44">
        <f t="shared" si="4"/>
        <v>0</v>
      </c>
    </row>
    <row r="142" spans="2:7">
      <c r="B142" s="64">
        <v>28</v>
      </c>
      <c r="C142" s="107"/>
      <c r="D142" s="109"/>
      <c r="E142" s="109"/>
      <c r="F142" s="108"/>
      <c r="G142" s="44">
        <f t="shared" si="4"/>
        <v>0</v>
      </c>
    </row>
    <row r="143" spans="2:7">
      <c r="B143" s="64">
        <v>29</v>
      </c>
      <c r="C143" s="107"/>
      <c r="D143" s="109"/>
      <c r="E143" s="109"/>
      <c r="F143" s="108"/>
      <c r="G143" s="44">
        <f t="shared" si="4"/>
        <v>0</v>
      </c>
    </row>
    <row r="144" spans="2:7" ht="13.5" thickBot="1">
      <c r="B144" s="64">
        <v>30</v>
      </c>
      <c r="C144" s="107"/>
      <c r="D144" s="109"/>
      <c r="E144" s="109"/>
      <c r="F144" s="108"/>
      <c r="G144" s="44">
        <f t="shared" si="4"/>
        <v>0</v>
      </c>
    </row>
    <row r="145" spans="1:8" ht="26.25" thickBot="1">
      <c r="C145" s="95" t="s">
        <v>1025</v>
      </c>
      <c r="D145" s="95"/>
      <c r="E145" s="96"/>
      <c r="F145" s="97">
        <f t="shared" ref="F145:G145" si="5">+SUM(F115:F144)</f>
        <v>0</v>
      </c>
      <c r="G145" s="97">
        <f t="shared" si="5"/>
        <v>0</v>
      </c>
    </row>
    <row r="148" spans="1:8" s="56" customFormat="1">
      <c r="A148" s="73"/>
      <c r="B148" s="73"/>
      <c r="C148" s="93" t="s">
        <v>32</v>
      </c>
      <c r="D148" s="110"/>
      <c r="F148" s="93" t="s">
        <v>1021</v>
      </c>
      <c r="G148" s="110"/>
      <c r="H148" s="57"/>
    </row>
    <row r="149" spans="1:8" s="56" customFormat="1" ht="38.25">
      <c r="A149" s="73"/>
      <c r="B149" s="73"/>
      <c r="C149" s="147" t="s">
        <v>1310</v>
      </c>
      <c r="D149" s="52" t="s">
        <v>1302</v>
      </c>
      <c r="E149" s="52" t="s">
        <v>1309</v>
      </c>
      <c r="F149" s="147" t="s">
        <v>521</v>
      </c>
      <c r="G149" s="147" t="s">
        <v>522</v>
      </c>
      <c r="H149" s="57"/>
    </row>
    <row r="150" spans="1:8">
      <c r="B150" s="64">
        <v>1</v>
      </c>
      <c r="C150" s="107"/>
      <c r="D150" s="109"/>
      <c r="E150" s="109"/>
      <c r="F150" s="108"/>
      <c r="G150" s="44">
        <f t="shared" ref="G150:G179" si="6">+E150*F150</f>
        <v>0</v>
      </c>
    </row>
    <row r="151" spans="1:8">
      <c r="B151" s="64">
        <v>2</v>
      </c>
      <c r="C151" s="107"/>
      <c r="D151" s="109"/>
      <c r="E151" s="109"/>
      <c r="F151" s="108"/>
      <c r="G151" s="44">
        <f t="shared" si="6"/>
        <v>0</v>
      </c>
    </row>
    <row r="152" spans="1:8">
      <c r="B152" s="64">
        <v>3</v>
      </c>
      <c r="C152" s="107"/>
      <c r="D152" s="109"/>
      <c r="E152" s="109"/>
      <c r="F152" s="108"/>
      <c r="G152" s="44">
        <f t="shared" si="6"/>
        <v>0</v>
      </c>
    </row>
    <row r="153" spans="1:8">
      <c r="B153" s="64">
        <v>4</v>
      </c>
      <c r="C153" s="107"/>
      <c r="D153" s="109"/>
      <c r="E153" s="109"/>
      <c r="F153" s="108"/>
      <c r="G153" s="44">
        <f t="shared" si="6"/>
        <v>0</v>
      </c>
    </row>
    <row r="154" spans="1:8">
      <c r="B154" s="64">
        <v>5</v>
      </c>
      <c r="C154" s="107"/>
      <c r="D154" s="109"/>
      <c r="E154" s="109"/>
      <c r="F154" s="108"/>
      <c r="G154" s="44">
        <f t="shared" si="6"/>
        <v>0</v>
      </c>
    </row>
    <row r="155" spans="1:8">
      <c r="B155" s="64">
        <v>6</v>
      </c>
      <c r="C155" s="107"/>
      <c r="D155" s="109"/>
      <c r="E155" s="109"/>
      <c r="F155" s="108"/>
      <c r="G155" s="44">
        <f t="shared" si="6"/>
        <v>0</v>
      </c>
    </row>
    <row r="156" spans="1:8">
      <c r="B156" s="64">
        <v>7</v>
      </c>
      <c r="C156" s="107"/>
      <c r="D156" s="109"/>
      <c r="E156" s="109"/>
      <c r="F156" s="108"/>
      <c r="G156" s="44">
        <f t="shared" si="6"/>
        <v>0</v>
      </c>
    </row>
    <row r="157" spans="1:8">
      <c r="B157" s="64">
        <v>8</v>
      </c>
      <c r="C157" s="107"/>
      <c r="D157" s="109"/>
      <c r="E157" s="109"/>
      <c r="F157" s="108"/>
      <c r="G157" s="44">
        <f t="shared" si="6"/>
        <v>0</v>
      </c>
    </row>
    <row r="158" spans="1:8">
      <c r="B158" s="64">
        <v>9</v>
      </c>
      <c r="C158" s="107"/>
      <c r="D158" s="109"/>
      <c r="E158" s="109"/>
      <c r="F158" s="108"/>
      <c r="G158" s="44">
        <f t="shared" si="6"/>
        <v>0</v>
      </c>
    </row>
    <row r="159" spans="1:8">
      <c r="B159" s="64">
        <v>10</v>
      </c>
      <c r="C159" s="107"/>
      <c r="D159" s="109"/>
      <c r="E159" s="109"/>
      <c r="F159" s="108"/>
      <c r="G159" s="44">
        <f t="shared" si="6"/>
        <v>0</v>
      </c>
    </row>
    <row r="160" spans="1:8">
      <c r="B160" s="64">
        <v>11</v>
      </c>
      <c r="C160" s="107"/>
      <c r="D160" s="109"/>
      <c r="E160" s="109"/>
      <c r="F160" s="108"/>
      <c r="G160" s="44">
        <f t="shared" si="6"/>
        <v>0</v>
      </c>
    </row>
    <row r="161" spans="2:7">
      <c r="B161" s="64">
        <v>12</v>
      </c>
      <c r="C161" s="107"/>
      <c r="D161" s="109"/>
      <c r="E161" s="109"/>
      <c r="F161" s="108"/>
      <c r="G161" s="44">
        <f t="shared" si="6"/>
        <v>0</v>
      </c>
    </row>
    <row r="162" spans="2:7">
      <c r="B162" s="64">
        <v>13</v>
      </c>
      <c r="C162" s="107"/>
      <c r="D162" s="109"/>
      <c r="E162" s="109"/>
      <c r="F162" s="108"/>
      <c r="G162" s="44">
        <f t="shared" si="6"/>
        <v>0</v>
      </c>
    </row>
    <row r="163" spans="2:7">
      <c r="B163" s="64">
        <v>14</v>
      </c>
      <c r="C163" s="107"/>
      <c r="D163" s="109"/>
      <c r="E163" s="109"/>
      <c r="F163" s="108"/>
      <c r="G163" s="44">
        <f t="shared" si="6"/>
        <v>0</v>
      </c>
    </row>
    <row r="164" spans="2:7">
      <c r="B164" s="64">
        <v>15</v>
      </c>
      <c r="C164" s="107"/>
      <c r="D164" s="109"/>
      <c r="E164" s="109"/>
      <c r="F164" s="108"/>
      <c r="G164" s="44">
        <f t="shared" si="6"/>
        <v>0</v>
      </c>
    </row>
    <row r="165" spans="2:7">
      <c r="B165" s="64">
        <v>16</v>
      </c>
      <c r="C165" s="107"/>
      <c r="D165" s="109"/>
      <c r="E165" s="109"/>
      <c r="F165" s="108"/>
      <c r="G165" s="44">
        <f t="shared" si="6"/>
        <v>0</v>
      </c>
    </row>
    <row r="166" spans="2:7">
      <c r="B166" s="64">
        <v>17</v>
      </c>
      <c r="C166" s="107"/>
      <c r="D166" s="109"/>
      <c r="E166" s="109"/>
      <c r="F166" s="108"/>
      <c r="G166" s="44">
        <f t="shared" si="6"/>
        <v>0</v>
      </c>
    </row>
    <row r="167" spans="2:7">
      <c r="B167" s="64">
        <v>18</v>
      </c>
      <c r="C167" s="107"/>
      <c r="D167" s="109"/>
      <c r="E167" s="109"/>
      <c r="F167" s="108"/>
      <c r="G167" s="44">
        <f t="shared" si="6"/>
        <v>0</v>
      </c>
    </row>
    <row r="168" spans="2:7">
      <c r="B168" s="64">
        <v>19</v>
      </c>
      <c r="C168" s="107"/>
      <c r="D168" s="109"/>
      <c r="E168" s="109"/>
      <c r="F168" s="108"/>
      <c r="G168" s="44">
        <f t="shared" si="6"/>
        <v>0</v>
      </c>
    </row>
    <row r="169" spans="2:7">
      <c r="B169" s="64">
        <v>20</v>
      </c>
      <c r="C169" s="107"/>
      <c r="D169" s="109"/>
      <c r="E169" s="109"/>
      <c r="F169" s="108"/>
      <c r="G169" s="44">
        <f t="shared" si="6"/>
        <v>0</v>
      </c>
    </row>
    <row r="170" spans="2:7">
      <c r="B170" s="64">
        <v>21</v>
      </c>
      <c r="C170" s="107"/>
      <c r="D170" s="107"/>
      <c r="E170" s="107"/>
      <c r="F170" s="108"/>
      <c r="G170" s="44">
        <f t="shared" si="6"/>
        <v>0</v>
      </c>
    </row>
    <row r="171" spans="2:7">
      <c r="B171" s="64">
        <v>22</v>
      </c>
      <c r="C171" s="107"/>
      <c r="D171" s="109"/>
      <c r="E171" s="109"/>
      <c r="F171" s="108"/>
      <c r="G171" s="44">
        <f t="shared" si="6"/>
        <v>0</v>
      </c>
    </row>
    <row r="172" spans="2:7">
      <c r="B172" s="64">
        <v>23</v>
      </c>
      <c r="C172" s="107"/>
      <c r="D172" s="109"/>
      <c r="E172" s="109"/>
      <c r="F172" s="108"/>
      <c r="G172" s="44">
        <f t="shared" si="6"/>
        <v>0</v>
      </c>
    </row>
    <row r="173" spans="2:7">
      <c r="B173" s="64">
        <v>24</v>
      </c>
      <c r="C173" s="107"/>
      <c r="D173" s="109"/>
      <c r="E173" s="109"/>
      <c r="F173" s="108"/>
      <c r="G173" s="44">
        <f t="shared" si="6"/>
        <v>0</v>
      </c>
    </row>
    <row r="174" spans="2:7">
      <c r="B174" s="64">
        <v>25</v>
      </c>
      <c r="C174" s="107"/>
      <c r="D174" s="109"/>
      <c r="E174" s="109"/>
      <c r="F174" s="108"/>
      <c r="G174" s="44">
        <f t="shared" si="6"/>
        <v>0</v>
      </c>
    </row>
    <row r="175" spans="2:7">
      <c r="B175" s="64">
        <v>26</v>
      </c>
      <c r="C175" s="107"/>
      <c r="D175" s="109"/>
      <c r="E175" s="109"/>
      <c r="F175" s="108"/>
      <c r="G175" s="44">
        <f t="shared" si="6"/>
        <v>0</v>
      </c>
    </row>
    <row r="176" spans="2:7">
      <c r="B176" s="64">
        <v>27</v>
      </c>
      <c r="C176" s="107"/>
      <c r="D176" s="109"/>
      <c r="E176" s="109"/>
      <c r="F176" s="108"/>
      <c r="G176" s="44">
        <f t="shared" si="6"/>
        <v>0</v>
      </c>
    </row>
    <row r="177" spans="1:8">
      <c r="B177" s="64">
        <v>28</v>
      </c>
      <c r="C177" s="107"/>
      <c r="D177" s="109"/>
      <c r="E177" s="109"/>
      <c r="F177" s="108"/>
      <c r="G177" s="44">
        <f t="shared" si="6"/>
        <v>0</v>
      </c>
    </row>
    <row r="178" spans="1:8">
      <c r="B178" s="64">
        <v>29</v>
      </c>
      <c r="C178" s="107"/>
      <c r="D178" s="109"/>
      <c r="E178" s="109"/>
      <c r="F178" s="108"/>
      <c r="G178" s="44">
        <f t="shared" si="6"/>
        <v>0</v>
      </c>
    </row>
    <row r="179" spans="1:8" ht="13.5" thickBot="1">
      <c r="B179" s="64">
        <v>30</v>
      </c>
      <c r="C179" s="107"/>
      <c r="D179" s="109"/>
      <c r="E179" s="109"/>
      <c r="F179" s="108"/>
      <c r="G179" s="44">
        <f t="shared" si="6"/>
        <v>0</v>
      </c>
    </row>
    <row r="180" spans="1:8" ht="26.25" thickBot="1">
      <c r="C180" s="95" t="s">
        <v>1025</v>
      </c>
      <c r="D180" s="95"/>
      <c r="E180" s="96"/>
      <c r="F180" s="97">
        <f t="shared" ref="F180:G180" si="7">+SUM(F150:F179)</f>
        <v>0</v>
      </c>
      <c r="G180" s="97">
        <f t="shared" si="7"/>
        <v>0</v>
      </c>
    </row>
    <row r="183" spans="1:8" s="56" customFormat="1">
      <c r="A183" s="73"/>
      <c r="B183" s="73"/>
      <c r="C183" s="93" t="s">
        <v>32</v>
      </c>
      <c r="D183" s="110"/>
      <c r="F183" s="93" t="s">
        <v>1021</v>
      </c>
      <c r="G183" s="110"/>
      <c r="H183" s="57"/>
    </row>
    <row r="184" spans="1:8" s="56" customFormat="1" ht="38.25">
      <c r="A184" s="73"/>
      <c r="B184" s="73"/>
      <c r="C184" s="147" t="s">
        <v>1310</v>
      </c>
      <c r="D184" s="52" t="s">
        <v>1302</v>
      </c>
      <c r="E184" s="52" t="s">
        <v>1309</v>
      </c>
      <c r="F184" s="147" t="s">
        <v>521</v>
      </c>
      <c r="G184" s="147" t="s">
        <v>522</v>
      </c>
      <c r="H184" s="57"/>
    </row>
    <row r="185" spans="1:8">
      <c r="B185" s="64">
        <v>1</v>
      </c>
      <c r="C185" s="107"/>
      <c r="D185" s="109"/>
      <c r="E185" s="109"/>
      <c r="F185" s="108"/>
      <c r="G185" s="44">
        <f t="shared" ref="G185:G214" si="8">+E185*F185</f>
        <v>0</v>
      </c>
    </row>
    <row r="186" spans="1:8">
      <c r="B186" s="64">
        <v>2</v>
      </c>
      <c r="C186" s="107"/>
      <c r="D186" s="109"/>
      <c r="E186" s="109"/>
      <c r="F186" s="108"/>
      <c r="G186" s="44">
        <f t="shared" si="8"/>
        <v>0</v>
      </c>
    </row>
    <row r="187" spans="1:8">
      <c r="B187" s="64">
        <v>3</v>
      </c>
      <c r="C187" s="107"/>
      <c r="D187" s="109"/>
      <c r="E187" s="109"/>
      <c r="F187" s="108"/>
      <c r="G187" s="44">
        <f t="shared" si="8"/>
        <v>0</v>
      </c>
    </row>
    <row r="188" spans="1:8">
      <c r="B188" s="64">
        <v>4</v>
      </c>
      <c r="C188" s="107"/>
      <c r="D188" s="109"/>
      <c r="E188" s="109"/>
      <c r="F188" s="108"/>
      <c r="G188" s="44">
        <f t="shared" si="8"/>
        <v>0</v>
      </c>
    </row>
    <row r="189" spans="1:8">
      <c r="B189" s="64">
        <v>5</v>
      </c>
      <c r="C189" s="107"/>
      <c r="D189" s="109"/>
      <c r="E189" s="109"/>
      <c r="F189" s="108"/>
      <c r="G189" s="44">
        <f t="shared" si="8"/>
        <v>0</v>
      </c>
    </row>
    <row r="190" spans="1:8">
      <c r="B190" s="64">
        <v>6</v>
      </c>
      <c r="C190" s="107"/>
      <c r="D190" s="109"/>
      <c r="E190" s="109"/>
      <c r="F190" s="108"/>
      <c r="G190" s="44">
        <f t="shared" si="8"/>
        <v>0</v>
      </c>
    </row>
    <row r="191" spans="1:8">
      <c r="B191" s="64">
        <v>7</v>
      </c>
      <c r="C191" s="107"/>
      <c r="D191" s="109"/>
      <c r="E191" s="109"/>
      <c r="F191" s="108"/>
      <c r="G191" s="44">
        <f t="shared" si="8"/>
        <v>0</v>
      </c>
    </row>
    <row r="192" spans="1:8">
      <c r="B192" s="64">
        <v>8</v>
      </c>
      <c r="C192" s="107"/>
      <c r="D192" s="109"/>
      <c r="E192" s="109"/>
      <c r="F192" s="108"/>
      <c r="G192" s="44">
        <f t="shared" si="8"/>
        <v>0</v>
      </c>
    </row>
    <row r="193" spans="2:7">
      <c r="B193" s="64">
        <v>9</v>
      </c>
      <c r="C193" s="107"/>
      <c r="D193" s="109"/>
      <c r="E193" s="109"/>
      <c r="F193" s="108"/>
      <c r="G193" s="44">
        <f t="shared" si="8"/>
        <v>0</v>
      </c>
    </row>
    <row r="194" spans="2:7">
      <c r="B194" s="64">
        <v>10</v>
      </c>
      <c r="C194" s="107"/>
      <c r="D194" s="109"/>
      <c r="E194" s="109"/>
      <c r="F194" s="108"/>
      <c r="G194" s="44">
        <f t="shared" si="8"/>
        <v>0</v>
      </c>
    </row>
    <row r="195" spans="2:7">
      <c r="B195" s="64">
        <v>11</v>
      </c>
      <c r="C195" s="107"/>
      <c r="D195" s="109"/>
      <c r="E195" s="109"/>
      <c r="F195" s="108"/>
      <c r="G195" s="44">
        <f t="shared" si="8"/>
        <v>0</v>
      </c>
    </row>
    <row r="196" spans="2:7">
      <c r="B196" s="64">
        <v>12</v>
      </c>
      <c r="C196" s="107"/>
      <c r="D196" s="109"/>
      <c r="E196" s="109"/>
      <c r="F196" s="108"/>
      <c r="G196" s="44">
        <f t="shared" si="8"/>
        <v>0</v>
      </c>
    </row>
    <row r="197" spans="2:7">
      <c r="B197" s="64">
        <v>13</v>
      </c>
      <c r="C197" s="107"/>
      <c r="D197" s="109"/>
      <c r="E197" s="109"/>
      <c r="F197" s="108"/>
      <c r="G197" s="44">
        <f t="shared" si="8"/>
        <v>0</v>
      </c>
    </row>
    <row r="198" spans="2:7">
      <c r="B198" s="64">
        <v>14</v>
      </c>
      <c r="C198" s="107"/>
      <c r="D198" s="109"/>
      <c r="E198" s="109"/>
      <c r="F198" s="108"/>
      <c r="G198" s="44">
        <f t="shared" si="8"/>
        <v>0</v>
      </c>
    </row>
    <row r="199" spans="2:7">
      <c r="B199" s="64">
        <v>15</v>
      </c>
      <c r="C199" s="107"/>
      <c r="D199" s="109"/>
      <c r="E199" s="109"/>
      <c r="F199" s="108"/>
      <c r="G199" s="44">
        <f t="shared" si="8"/>
        <v>0</v>
      </c>
    </row>
    <row r="200" spans="2:7">
      <c r="B200" s="64">
        <v>16</v>
      </c>
      <c r="C200" s="107"/>
      <c r="D200" s="109"/>
      <c r="E200" s="109"/>
      <c r="F200" s="108"/>
      <c r="G200" s="44">
        <f t="shared" si="8"/>
        <v>0</v>
      </c>
    </row>
    <row r="201" spans="2:7">
      <c r="B201" s="64">
        <v>17</v>
      </c>
      <c r="C201" s="107"/>
      <c r="D201" s="109"/>
      <c r="E201" s="109"/>
      <c r="F201" s="108"/>
      <c r="G201" s="44">
        <f t="shared" si="8"/>
        <v>0</v>
      </c>
    </row>
    <row r="202" spans="2:7">
      <c r="B202" s="64">
        <v>18</v>
      </c>
      <c r="C202" s="107"/>
      <c r="D202" s="109"/>
      <c r="E202" s="109"/>
      <c r="F202" s="108"/>
      <c r="G202" s="44">
        <f t="shared" si="8"/>
        <v>0</v>
      </c>
    </row>
    <row r="203" spans="2:7">
      <c r="B203" s="64">
        <v>19</v>
      </c>
      <c r="C203" s="107"/>
      <c r="D203" s="109"/>
      <c r="E203" s="109"/>
      <c r="F203" s="108"/>
      <c r="G203" s="44">
        <f t="shared" si="8"/>
        <v>0</v>
      </c>
    </row>
    <row r="204" spans="2:7">
      <c r="B204" s="64">
        <v>20</v>
      </c>
      <c r="C204" s="107"/>
      <c r="D204" s="109"/>
      <c r="E204" s="109"/>
      <c r="F204" s="108"/>
      <c r="G204" s="44">
        <f t="shared" si="8"/>
        <v>0</v>
      </c>
    </row>
    <row r="205" spans="2:7">
      <c r="B205" s="64">
        <v>21</v>
      </c>
      <c r="C205" s="107"/>
      <c r="D205" s="107"/>
      <c r="E205" s="107"/>
      <c r="F205" s="108"/>
      <c r="G205" s="44">
        <f t="shared" si="8"/>
        <v>0</v>
      </c>
    </row>
    <row r="206" spans="2:7">
      <c r="B206" s="64">
        <v>22</v>
      </c>
      <c r="C206" s="107"/>
      <c r="D206" s="109"/>
      <c r="E206" s="109"/>
      <c r="F206" s="108"/>
      <c r="G206" s="44">
        <f t="shared" si="8"/>
        <v>0</v>
      </c>
    </row>
    <row r="207" spans="2:7">
      <c r="B207" s="64">
        <v>23</v>
      </c>
      <c r="C207" s="107"/>
      <c r="D207" s="109"/>
      <c r="E207" s="109"/>
      <c r="F207" s="108"/>
      <c r="G207" s="44">
        <f t="shared" si="8"/>
        <v>0</v>
      </c>
    </row>
    <row r="208" spans="2:7">
      <c r="B208" s="64">
        <v>24</v>
      </c>
      <c r="C208" s="107"/>
      <c r="D208" s="109"/>
      <c r="E208" s="109"/>
      <c r="F208" s="108"/>
      <c r="G208" s="44">
        <f t="shared" si="8"/>
        <v>0</v>
      </c>
    </row>
    <row r="209" spans="1:8">
      <c r="B209" s="64">
        <v>25</v>
      </c>
      <c r="C209" s="107"/>
      <c r="D209" s="109"/>
      <c r="E209" s="109"/>
      <c r="F209" s="108"/>
      <c r="G209" s="44">
        <f t="shared" si="8"/>
        <v>0</v>
      </c>
    </row>
    <row r="210" spans="1:8">
      <c r="B210" s="64">
        <v>26</v>
      </c>
      <c r="C210" s="107"/>
      <c r="D210" s="109"/>
      <c r="E210" s="109"/>
      <c r="F210" s="108"/>
      <c r="G210" s="44">
        <f t="shared" si="8"/>
        <v>0</v>
      </c>
    </row>
    <row r="211" spans="1:8">
      <c r="B211" s="64">
        <v>27</v>
      </c>
      <c r="C211" s="107"/>
      <c r="D211" s="109"/>
      <c r="E211" s="109"/>
      <c r="F211" s="108"/>
      <c r="G211" s="44">
        <f t="shared" si="8"/>
        <v>0</v>
      </c>
    </row>
    <row r="212" spans="1:8">
      <c r="B212" s="64">
        <v>28</v>
      </c>
      <c r="C212" s="107"/>
      <c r="D212" s="109"/>
      <c r="E212" s="109"/>
      <c r="F212" s="108"/>
      <c r="G212" s="44">
        <f t="shared" si="8"/>
        <v>0</v>
      </c>
    </row>
    <row r="213" spans="1:8">
      <c r="B213" s="64">
        <v>29</v>
      </c>
      <c r="C213" s="107"/>
      <c r="D213" s="109"/>
      <c r="E213" s="109"/>
      <c r="F213" s="108"/>
      <c r="G213" s="44">
        <f t="shared" si="8"/>
        <v>0</v>
      </c>
    </row>
    <row r="214" spans="1:8" ht="13.5" thickBot="1">
      <c r="B214" s="64">
        <v>30</v>
      </c>
      <c r="C214" s="107"/>
      <c r="D214" s="109"/>
      <c r="E214" s="109"/>
      <c r="F214" s="108"/>
      <c r="G214" s="44">
        <f t="shared" si="8"/>
        <v>0</v>
      </c>
    </row>
    <row r="215" spans="1:8" ht="26.25" thickBot="1">
      <c r="C215" s="95" t="s">
        <v>1025</v>
      </c>
      <c r="D215" s="95"/>
      <c r="E215" s="96"/>
      <c r="F215" s="97">
        <f t="shared" ref="F215:G215" si="9">+SUM(F185:F214)</f>
        <v>0</v>
      </c>
      <c r="G215" s="97">
        <f t="shared" si="9"/>
        <v>0</v>
      </c>
    </row>
    <row r="218" spans="1:8" s="56" customFormat="1">
      <c r="A218" s="73"/>
      <c r="B218" s="73"/>
      <c r="C218" s="93" t="s">
        <v>32</v>
      </c>
      <c r="D218" s="110"/>
      <c r="F218" s="93" t="s">
        <v>1021</v>
      </c>
      <c r="G218" s="110"/>
      <c r="H218" s="57"/>
    </row>
    <row r="219" spans="1:8" s="56" customFormat="1" ht="38.25">
      <c r="A219" s="73"/>
      <c r="B219" s="73"/>
      <c r="C219" s="147" t="s">
        <v>1310</v>
      </c>
      <c r="D219" s="52" t="s">
        <v>1302</v>
      </c>
      <c r="E219" s="52" t="s">
        <v>1309</v>
      </c>
      <c r="F219" s="147" t="s">
        <v>521</v>
      </c>
      <c r="G219" s="147" t="s">
        <v>522</v>
      </c>
      <c r="H219" s="57"/>
    </row>
    <row r="220" spans="1:8">
      <c r="B220" s="64">
        <v>1</v>
      </c>
      <c r="C220" s="107"/>
      <c r="D220" s="109"/>
      <c r="E220" s="109"/>
      <c r="F220" s="108"/>
      <c r="G220" s="44">
        <f t="shared" ref="G220:G249" si="10">+E220*F220</f>
        <v>0</v>
      </c>
    </row>
    <row r="221" spans="1:8">
      <c r="B221" s="64">
        <v>2</v>
      </c>
      <c r="C221" s="107"/>
      <c r="D221" s="109"/>
      <c r="E221" s="109"/>
      <c r="F221" s="108"/>
      <c r="G221" s="44">
        <f t="shared" si="10"/>
        <v>0</v>
      </c>
    </row>
    <row r="222" spans="1:8">
      <c r="B222" s="64">
        <v>3</v>
      </c>
      <c r="C222" s="107"/>
      <c r="D222" s="109"/>
      <c r="E222" s="109"/>
      <c r="F222" s="108"/>
      <c r="G222" s="44">
        <f t="shared" si="10"/>
        <v>0</v>
      </c>
    </row>
    <row r="223" spans="1:8">
      <c r="B223" s="64">
        <v>4</v>
      </c>
      <c r="C223" s="107"/>
      <c r="D223" s="109"/>
      <c r="E223" s="109"/>
      <c r="F223" s="108"/>
      <c r="G223" s="44">
        <f t="shared" si="10"/>
        <v>0</v>
      </c>
    </row>
    <row r="224" spans="1:8">
      <c r="B224" s="64">
        <v>5</v>
      </c>
      <c r="C224" s="107"/>
      <c r="D224" s="109"/>
      <c r="E224" s="109"/>
      <c r="F224" s="108"/>
      <c r="G224" s="44">
        <f t="shared" si="10"/>
        <v>0</v>
      </c>
    </row>
    <row r="225" spans="2:7">
      <c r="B225" s="64">
        <v>6</v>
      </c>
      <c r="C225" s="107"/>
      <c r="D225" s="109"/>
      <c r="E225" s="109"/>
      <c r="F225" s="108"/>
      <c r="G225" s="44">
        <f t="shared" si="10"/>
        <v>0</v>
      </c>
    </row>
    <row r="226" spans="2:7">
      <c r="B226" s="64">
        <v>7</v>
      </c>
      <c r="C226" s="107"/>
      <c r="D226" s="109"/>
      <c r="E226" s="109"/>
      <c r="F226" s="108"/>
      <c r="G226" s="44">
        <f t="shared" si="10"/>
        <v>0</v>
      </c>
    </row>
    <row r="227" spans="2:7">
      <c r="B227" s="64">
        <v>8</v>
      </c>
      <c r="C227" s="107"/>
      <c r="D227" s="109"/>
      <c r="E227" s="109"/>
      <c r="F227" s="108"/>
      <c r="G227" s="44">
        <f t="shared" si="10"/>
        <v>0</v>
      </c>
    </row>
    <row r="228" spans="2:7">
      <c r="B228" s="64">
        <v>9</v>
      </c>
      <c r="C228" s="107"/>
      <c r="D228" s="109"/>
      <c r="E228" s="109"/>
      <c r="F228" s="108"/>
      <c r="G228" s="44">
        <f t="shared" si="10"/>
        <v>0</v>
      </c>
    </row>
    <row r="229" spans="2:7">
      <c r="B229" s="64">
        <v>10</v>
      </c>
      <c r="C229" s="107"/>
      <c r="D229" s="109"/>
      <c r="E229" s="109"/>
      <c r="F229" s="108"/>
      <c r="G229" s="44">
        <f t="shared" si="10"/>
        <v>0</v>
      </c>
    </row>
    <row r="230" spans="2:7">
      <c r="B230" s="64">
        <v>11</v>
      </c>
      <c r="C230" s="107"/>
      <c r="D230" s="109"/>
      <c r="E230" s="109"/>
      <c r="F230" s="108"/>
      <c r="G230" s="44">
        <f t="shared" si="10"/>
        <v>0</v>
      </c>
    </row>
    <row r="231" spans="2:7">
      <c r="B231" s="64">
        <v>12</v>
      </c>
      <c r="C231" s="107"/>
      <c r="D231" s="109"/>
      <c r="E231" s="109"/>
      <c r="F231" s="108"/>
      <c r="G231" s="44">
        <f t="shared" si="10"/>
        <v>0</v>
      </c>
    </row>
    <row r="232" spans="2:7">
      <c r="B232" s="64">
        <v>13</v>
      </c>
      <c r="C232" s="107"/>
      <c r="D232" s="109"/>
      <c r="E232" s="109"/>
      <c r="F232" s="108"/>
      <c r="G232" s="44">
        <f t="shared" si="10"/>
        <v>0</v>
      </c>
    </row>
    <row r="233" spans="2:7">
      <c r="B233" s="64">
        <v>14</v>
      </c>
      <c r="C233" s="107"/>
      <c r="D233" s="109"/>
      <c r="E233" s="109"/>
      <c r="F233" s="108"/>
      <c r="G233" s="44">
        <f t="shared" si="10"/>
        <v>0</v>
      </c>
    </row>
    <row r="234" spans="2:7">
      <c r="B234" s="64">
        <v>15</v>
      </c>
      <c r="C234" s="107"/>
      <c r="D234" s="109"/>
      <c r="E234" s="109"/>
      <c r="F234" s="108"/>
      <c r="G234" s="44">
        <f t="shared" si="10"/>
        <v>0</v>
      </c>
    </row>
    <row r="235" spans="2:7">
      <c r="B235" s="64">
        <v>16</v>
      </c>
      <c r="C235" s="107"/>
      <c r="D235" s="109"/>
      <c r="E235" s="109"/>
      <c r="F235" s="108"/>
      <c r="G235" s="44">
        <f t="shared" si="10"/>
        <v>0</v>
      </c>
    </row>
    <row r="236" spans="2:7">
      <c r="B236" s="64">
        <v>17</v>
      </c>
      <c r="C236" s="107"/>
      <c r="D236" s="109"/>
      <c r="E236" s="109"/>
      <c r="F236" s="108"/>
      <c r="G236" s="44">
        <f t="shared" si="10"/>
        <v>0</v>
      </c>
    </row>
    <row r="237" spans="2:7">
      <c r="B237" s="64">
        <v>18</v>
      </c>
      <c r="C237" s="107"/>
      <c r="D237" s="109"/>
      <c r="E237" s="109"/>
      <c r="F237" s="108"/>
      <c r="G237" s="44">
        <f t="shared" si="10"/>
        <v>0</v>
      </c>
    </row>
    <row r="238" spans="2:7">
      <c r="B238" s="64">
        <v>19</v>
      </c>
      <c r="C238" s="107"/>
      <c r="D238" s="109"/>
      <c r="E238" s="109"/>
      <c r="F238" s="108"/>
      <c r="G238" s="44">
        <f t="shared" si="10"/>
        <v>0</v>
      </c>
    </row>
    <row r="239" spans="2:7">
      <c r="B239" s="64">
        <v>20</v>
      </c>
      <c r="C239" s="107"/>
      <c r="D239" s="109"/>
      <c r="E239" s="109"/>
      <c r="F239" s="108"/>
      <c r="G239" s="44">
        <f t="shared" si="10"/>
        <v>0</v>
      </c>
    </row>
    <row r="240" spans="2:7">
      <c r="B240" s="64">
        <v>21</v>
      </c>
      <c r="C240" s="107"/>
      <c r="D240" s="107"/>
      <c r="E240" s="107"/>
      <c r="F240" s="108"/>
      <c r="G240" s="44">
        <f t="shared" si="10"/>
        <v>0</v>
      </c>
    </row>
    <row r="241" spans="1:8">
      <c r="B241" s="64">
        <v>22</v>
      </c>
      <c r="C241" s="107"/>
      <c r="D241" s="109"/>
      <c r="E241" s="109"/>
      <c r="F241" s="108"/>
      <c r="G241" s="44">
        <f t="shared" si="10"/>
        <v>0</v>
      </c>
    </row>
    <row r="242" spans="1:8">
      <c r="B242" s="64">
        <v>23</v>
      </c>
      <c r="C242" s="107"/>
      <c r="D242" s="109"/>
      <c r="E242" s="109"/>
      <c r="F242" s="108"/>
      <c r="G242" s="44">
        <f t="shared" si="10"/>
        <v>0</v>
      </c>
    </row>
    <row r="243" spans="1:8">
      <c r="B243" s="64">
        <v>24</v>
      </c>
      <c r="C243" s="107"/>
      <c r="D243" s="109"/>
      <c r="E243" s="109"/>
      <c r="F243" s="108"/>
      <c r="G243" s="44">
        <f t="shared" si="10"/>
        <v>0</v>
      </c>
    </row>
    <row r="244" spans="1:8">
      <c r="B244" s="64">
        <v>25</v>
      </c>
      <c r="C244" s="107"/>
      <c r="D244" s="109"/>
      <c r="E244" s="109"/>
      <c r="F244" s="108"/>
      <c r="G244" s="44">
        <f t="shared" si="10"/>
        <v>0</v>
      </c>
    </row>
    <row r="245" spans="1:8">
      <c r="B245" s="64">
        <v>26</v>
      </c>
      <c r="C245" s="107"/>
      <c r="D245" s="109"/>
      <c r="E245" s="109"/>
      <c r="F245" s="108"/>
      <c r="G245" s="44">
        <f t="shared" si="10"/>
        <v>0</v>
      </c>
    </row>
    <row r="246" spans="1:8">
      <c r="B246" s="64">
        <v>27</v>
      </c>
      <c r="C246" s="107"/>
      <c r="D246" s="109"/>
      <c r="E246" s="109"/>
      <c r="F246" s="108"/>
      <c r="G246" s="44">
        <f t="shared" si="10"/>
        <v>0</v>
      </c>
    </row>
    <row r="247" spans="1:8">
      <c r="B247" s="64">
        <v>28</v>
      </c>
      <c r="C247" s="107"/>
      <c r="D247" s="109"/>
      <c r="E247" s="109"/>
      <c r="F247" s="108"/>
      <c r="G247" s="44">
        <f t="shared" si="10"/>
        <v>0</v>
      </c>
    </row>
    <row r="248" spans="1:8">
      <c r="B248" s="64">
        <v>29</v>
      </c>
      <c r="C248" s="107"/>
      <c r="D248" s="109"/>
      <c r="E248" s="109"/>
      <c r="F248" s="108"/>
      <c r="G248" s="44">
        <f t="shared" si="10"/>
        <v>0</v>
      </c>
    </row>
    <row r="249" spans="1:8" ht="13.5" thickBot="1">
      <c r="B249" s="64">
        <v>30</v>
      </c>
      <c r="C249" s="107"/>
      <c r="D249" s="109"/>
      <c r="E249" s="109"/>
      <c r="F249" s="108"/>
      <c r="G249" s="44">
        <f t="shared" si="10"/>
        <v>0</v>
      </c>
    </row>
    <row r="250" spans="1:8" ht="26.25" thickBot="1">
      <c r="C250" s="95" t="s">
        <v>1025</v>
      </c>
      <c r="D250" s="95"/>
      <c r="E250" s="96"/>
      <c r="F250" s="97">
        <f t="shared" ref="F250:G250" si="11">+SUM(F220:F249)</f>
        <v>0</v>
      </c>
      <c r="G250" s="97">
        <f t="shared" si="11"/>
        <v>0</v>
      </c>
    </row>
    <row r="253" spans="1:8" s="56" customFormat="1">
      <c r="A253" s="73"/>
      <c r="B253" s="73"/>
      <c r="C253" s="93" t="s">
        <v>32</v>
      </c>
      <c r="D253" s="110"/>
      <c r="F253" s="93" t="s">
        <v>1021</v>
      </c>
      <c r="G253" s="110"/>
      <c r="H253" s="57"/>
    </row>
    <row r="254" spans="1:8" s="56" customFormat="1" ht="38.25">
      <c r="A254" s="73"/>
      <c r="B254" s="73"/>
      <c r="C254" s="147" t="s">
        <v>1310</v>
      </c>
      <c r="D254" s="52" t="s">
        <v>1302</v>
      </c>
      <c r="E254" s="52" t="s">
        <v>1309</v>
      </c>
      <c r="F254" s="147" t="s">
        <v>521</v>
      </c>
      <c r="G254" s="147" t="s">
        <v>522</v>
      </c>
      <c r="H254" s="57"/>
    </row>
    <row r="255" spans="1:8">
      <c r="B255" s="64">
        <v>1</v>
      </c>
      <c r="C255" s="107"/>
      <c r="D255" s="109"/>
      <c r="E255" s="109"/>
      <c r="F255" s="108"/>
      <c r="G255" s="44">
        <f t="shared" ref="G255:G284" si="12">+E255*F255</f>
        <v>0</v>
      </c>
    </row>
    <row r="256" spans="1:8">
      <c r="B256" s="64">
        <v>2</v>
      </c>
      <c r="C256" s="107"/>
      <c r="D256" s="109"/>
      <c r="E256" s="109"/>
      <c r="F256" s="108"/>
      <c r="G256" s="44">
        <f t="shared" si="12"/>
        <v>0</v>
      </c>
    </row>
    <row r="257" spans="2:7">
      <c r="B257" s="64">
        <v>3</v>
      </c>
      <c r="C257" s="107"/>
      <c r="D257" s="109"/>
      <c r="E257" s="109"/>
      <c r="F257" s="108"/>
      <c r="G257" s="44">
        <f t="shared" si="12"/>
        <v>0</v>
      </c>
    </row>
    <row r="258" spans="2:7">
      <c r="B258" s="64">
        <v>4</v>
      </c>
      <c r="C258" s="107"/>
      <c r="D258" s="109"/>
      <c r="E258" s="109"/>
      <c r="F258" s="108"/>
      <c r="G258" s="44">
        <f t="shared" si="12"/>
        <v>0</v>
      </c>
    </row>
    <row r="259" spans="2:7">
      <c r="B259" s="64">
        <v>5</v>
      </c>
      <c r="C259" s="107"/>
      <c r="D259" s="109"/>
      <c r="E259" s="109"/>
      <c r="F259" s="108"/>
      <c r="G259" s="44">
        <f t="shared" si="12"/>
        <v>0</v>
      </c>
    </row>
    <row r="260" spans="2:7">
      <c r="B260" s="64">
        <v>6</v>
      </c>
      <c r="C260" s="107"/>
      <c r="D260" s="109"/>
      <c r="E260" s="109"/>
      <c r="F260" s="108"/>
      <c r="G260" s="44">
        <f t="shared" si="12"/>
        <v>0</v>
      </c>
    </row>
    <row r="261" spans="2:7">
      <c r="B261" s="64">
        <v>7</v>
      </c>
      <c r="C261" s="107"/>
      <c r="D261" s="109"/>
      <c r="E261" s="109"/>
      <c r="F261" s="108"/>
      <c r="G261" s="44">
        <f t="shared" si="12"/>
        <v>0</v>
      </c>
    </row>
    <row r="262" spans="2:7">
      <c r="B262" s="64">
        <v>8</v>
      </c>
      <c r="C262" s="107"/>
      <c r="D262" s="109"/>
      <c r="E262" s="109"/>
      <c r="F262" s="108"/>
      <c r="G262" s="44">
        <f t="shared" si="12"/>
        <v>0</v>
      </c>
    </row>
    <row r="263" spans="2:7">
      <c r="B263" s="64">
        <v>9</v>
      </c>
      <c r="C263" s="107"/>
      <c r="D263" s="109"/>
      <c r="E263" s="109"/>
      <c r="F263" s="108"/>
      <c r="G263" s="44">
        <f t="shared" si="12"/>
        <v>0</v>
      </c>
    </row>
    <row r="264" spans="2:7">
      <c r="B264" s="64">
        <v>10</v>
      </c>
      <c r="C264" s="107"/>
      <c r="D264" s="109"/>
      <c r="E264" s="109"/>
      <c r="F264" s="108"/>
      <c r="G264" s="44">
        <f t="shared" si="12"/>
        <v>0</v>
      </c>
    </row>
    <row r="265" spans="2:7">
      <c r="B265" s="64">
        <v>11</v>
      </c>
      <c r="C265" s="107"/>
      <c r="D265" s="109"/>
      <c r="E265" s="109"/>
      <c r="F265" s="108"/>
      <c r="G265" s="44">
        <f t="shared" si="12"/>
        <v>0</v>
      </c>
    </row>
    <row r="266" spans="2:7">
      <c r="B266" s="64">
        <v>12</v>
      </c>
      <c r="C266" s="107"/>
      <c r="D266" s="109"/>
      <c r="E266" s="109"/>
      <c r="F266" s="108"/>
      <c r="G266" s="44">
        <f t="shared" si="12"/>
        <v>0</v>
      </c>
    </row>
    <row r="267" spans="2:7">
      <c r="B267" s="64">
        <v>13</v>
      </c>
      <c r="C267" s="107"/>
      <c r="D267" s="109"/>
      <c r="E267" s="109"/>
      <c r="F267" s="108"/>
      <c r="G267" s="44">
        <f t="shared" si="12"/>
        <v>0</v>
      </c>
    </row>
    <row r="268" spans="2:7">
      <c r="B268" s="64">
        <v>14</v>
      </c>
      <c r="C268" s="107"/>
      <c r="D268" s="109"/>
      <c r="E268" s="109"/>
      <c r="F268" s="108"/>
      <c r="G268" s="44">
        <f t="shared" si="12"/>
        <v>0</v>
      </c>
    </row>
    <row r="269" spans="2:7">
      <c r="B269" s="64">
        <v>15</v>
      </c>
      <c r="C269" s="107"/>
      <c r="D269" s="109"/>
      <c r="E269" s="109"/>
      <c r="F269" s="108"/>
      <c r="G269" s="44">
        <f t="shared" si="12"/>
        <v>0</v>
      </c>
    </row>
    <row r="270" spans="2:7">
      <c r="B270" s="64">
        <v>16</v>
      </c>
      <c r="C270" s="107"/>
      <c r="D270" s="109"/>
      <c r="E270" s="109"/>
      <c r="F270" s="108"/>
      <c r="G270" s="44">
        <f t="shared" si="12"/>
        <v>0</v>
      </c>
    </row>
    <row r="271" spans="2:7">
      <c r="B271" s="64">
        <v>17</v>
      </c>
      <c r="C271" s="107"/>
      <c r="D271" s="109"/>
      <c r="E271" s="109"/>
      <c r="F271" s="108"/>
      <c r="G271" s="44">
        <f t="shared" si="12"/>
        <v>0</v>
      </c>
    </row>
    <row r="272" spans="2:7">
      <c r="B272" s="64">
        <v>18</v>
      </c>
      <c r="C272" s="107"/>
      <c r="D272" s="109"/>
      <c r="E272" s="109"/>
      <c r="F272" s="108"/>
      <c r="G272" s="44">
        <f t="shared" si="12"/>
        <v>0</v>
      </c>
    </row>
    <row r="273" spans="1:8">
      <c r="B273" s="64">
        <v>19</v>
      </c>
      <c r="C273" s="107"/>
      <c r="D273" s="109"/>
      <c r="E273" s="109"/>
      <c r="F273" s="108"/>
      <c r="G273" s="44">
        <f t="shared" si="12"/>
        <v>0</v>
      </c>
    </row>
    <row r="274" spans="1:8">
      <c r="B274" s="64">
        <v>20</v>
      </c>
      <c r="C274" s="107"/>
      <c r="D274" s="109"/>
      <c r="E274" s="109"/>
      <c r="F274" s="108"/>
      <c r="G274" s="44">
        <f t="shared" si="12"/>
        <v>0</v>
      </c>
    </row>
    <row r="275" spans="1:8">
      <c r="B275" s="64">
        <v>21</v>
      </c>
      <c r="C275" s="107"/>
      <c r="D275" s="107"/>
      <c r="E275" s="107"/>
      <c r="F275" s="108"/>
      <c r="G275" s="44">
        <f t="shared" si="12"/>
        <v>0</v>
      </c>
    </row>
    <row r="276" spans="1:8">
      <c r="B276" s="64">
        <v>22</v>
      </c>
      <c r="C276" s="107"/>
      <c r="D276" s="109"/>
      <c r="E276" s="109"/>
      <c r="F276" s="108"/>
      <c r="G276" s="44">
        <f t="shared" si="12"/>
        <v>0</v>
      </c>
    </row>
    <row r="277" spans="1:8">
      <c r="B277" s="64">
        <v>23</v>
      </c>
      <c r="C277" s="107"/>
      <c r="D277" s="109"/>
      <c r="E277" s="109"/>
      <c r="F277" s="108"/>
      <c r="G277" s="44">
        <f t="shared" si="12"/>
        <v>0</v>
      </c>
    </row>
    <row r="278" spans="1:8">
      <c r="B278" s="64">
        <v>24</v>
      </c>
      <c r="C278" s="107"/>
      <c r="D278" s="109"/>
      <c r="E278" s="109"/>
      <c r="F278" s="108"/>
      <c r="G278" s="44">
        <f t="shared" si="12"/>
        <v>0</v>
      </c>
    </row>
    <row r="279" spans="1:8">
      <c r="B279" s="64">
        <v>25</v>
      </c>
      <c r="C279" s="107"/>
      <c r="D279" s="109"/>
      <c r="E279" s="109"/>
      <c r="F279" s="108"/>
      <c r="G279" s="44">
        <f t="shared" si="12"/>
        <v>0</v>
      </c>
    </row>
    <row r="280" spans="1:8">
      <c r="B280" s="64">
        <v>26</v>
      </c>
      <c r="C280" s="107"/>
      <c r="D280" s="109"/>
      <c r="E280" s="109"/>
      <c r="F280" s="108"/>
      <c r="G280" s="44">
        <f t="shared" si="12"/>
        <v>0</v>
      </c>
    </row>
    <row r="281" spans="1:8">
      <c r="B281" s="64">
        <v>27</v>
      </c>
      <c r="C281" s="107"/>
      <c r="D281" s="109"/>
      <c r="E281" s="109"/>
      <c r="F281" s="108"/>
      <c r="G281" s="44">
        <f t="shared" si="12"/>
        <v>0</v>
      </c>
    </row>
    <row r="282" spans="1:8">
      <c r="B282" s="64">
        <v>28</v>
      </c>
      <c r="C282" s="107"/>
      <c r="D282" s="109"/>
      <c r="E282" s="109"/>
      <c r="F282" s="108"/>
      <c r="G282" s="44">
        <f t="shared" si="12"/>
        <v>0</v>
      </c>
    </row>
    <row r="283" spans="1:8">
      <c r="B283" s="64">
        <v>29</v>
      </c>
      <c r="C283" s="107"/>
      <c r="D283" s="109"/>
      <c r="E283" s="109"/>
      <c r="F283" s="108"/>
      <c r="G283" s="44">
        <f t="shared" si="12"/>
        <v>0</v>
      </c>
    </row>
    <row r="284" spans="1:8" ht="13.5" thickBot="1">
      <c r="B284" s="64">
        <v>30</v>
      </c>
      <c r="C284" s="107"/>
      <c r="D284" s="109"/>
      <c r="E284" s="109"/>
      <c r="F284" s="108"/>
      <c r="G284" s="44">
        <f t="shared" si="12"/>
        <v>0</v>
      </c>
    </row>
    <row r="285" spans="1:8" ht="26.25" thickBot="1">
      <c r="C285" s="95" t="s">
        <v>1025</v>
      </c>
      <c r="D285" s="95"/>
      <c r="E285" s="96"/>
      <c r="F285" s="97">
        <f t="shared" ref="F285:G285" si="13">+SUM(F255:F284)</f>
        <v>0</v>
      </c>
      <c r="G285" s="97">
        <f t="shared" si="13"/>
        <v>0</v>
      </c>
    </row>
    <row r="288" spans="1:8" s="56" customFormat="1">
      <c r="A288" s="73"/>
      <c r="B288" s="73"/>
      <c r="C288" s="93" t="s">
        <v>32</v>
      </c>
      <c r="D288" s="110"/>
      <c r="F288" s="93" t="s">
        <v>1021</v>
      </c>
      <c r="G288" s="110"/>
      <c r="H288" s="57"/>
    </row>
    <row r="289" spans="1:8" s="56" customFormat="1" ht="38.25">
      <c r="A289" s="73"/>
      <c r="B289" s="73"/>
      <c r="C289" s="147" t="s">
        <v>1310</v>
      </c>
      <c r="D289" s="52" t="s">
        <v>1302</v>
      </c>
      <c r="E289" s="52" t="s">
        <v>1309</v>
      </c>
      <c r="F289" s="147" t="s">
        <v>521</v>
      </c>
      <c r="G289" s="147" t="s">
        <v>522</v>
      </c>
      <c r="H289" s="57"/>
    </row>
    <row r="290" spans="1:8">
      <c r="B290" s="64">
        <v>1</v>
      </c>
      <c r="C290" s="107"/>
      <c r="D290" s="109"/>
      <c r="E290" s="109"/>
      <c r="F290" s="108"/>
      <c r="G290" s="44">
        <f t="shared" ref="G290:G319" si="14">+E290*F290</f>
        <v>0</v>
      </c>
    </row>
    <row r="291" spans="1:8">
      <c r="B291" s="64">
        <v>2</v>
      </c>
      <c r="C291" s="107"/>
      <c r="D291" s="109"/>
      <c r="E291" s="109"/>
      <c r="F291" s="108"/>
      <c r="G291" s="44">
        <f t="shared" si="14"/>
        <v>0</v>
      </c>
    </row>
    <row r="292" spans="1:8">
      <c r="B292" s="64">
        <v>3</v>
      </c>
      <c r="C292" s="107"/>
      <c r="D292" s="109"/>
      <c r="E292" s="109"/>
      <c r="F292" s="108"/>
      <c r="G292" s="44">
        <f t="shared" si="14"/>
        <v>0</v>
      </c>
    </row>
    <row r="293" spans="1:8">
      <c r="B293" s="64">
        <v>4</v>
      </c>
      <c r="C293" s="107"/>
      <c r="D293" s="109"/>
      <c r="E293" s="109"/>
      <c r="F293" s="108"/>
      <c r="G293" s="44">
        <f t="shared" si="14"/>
        <v>0</v>
      </c>
    </row>
    <row r="294" spans="1:8">
      <c r="B294" s="64">
        <v>5</v>
      </c>
      <c r="C294" s="107"/>
      <c r="D294" s="109"/>
      <c r="E294" s="109"/>
      <c r="F294" s="108"/>
      <c r="G294" s="44">
        <f t="shared" si="14"/>
        <v>0</v>
      </c>
    </row>
    <row r="295" spans="1:8">
      <c r="B295" s="64">
        <v>6</v>
      </c>
      <c r="C295" s="107"/>
      <c r="D295" s="109"/>
      <c r="E295" s="109"/>
      <c r="F295" s="108"/>
      <c r="G295" s="44">
        <f t="shared" si="14"/>
        <v>0</v>
      </c>
    </row>
    <row r="296" spans="1:8">
      <c r="B296" s="64">
        <v>7</v>
      </c>
      <c r="C296" s="107"/>
      <c r="D296" s="109"/>
      <c r="E296" s="109"/>
      <c r="F296" s="108"/>
      <c r="G296" s="44">
        <f t="shared" si="14"/>
        <v>0</v>
      </c>
    </row>
    <row r="297" spans="1:8">
      <c r="B297" s="64">
        <v>8</v>
      </c>
      <c r="C297" s="107"/>
      <c r="D297" s="109"/>
      <c r="E297" s="109"/>
      <c r="F297" s="108"/>
      <c r="G297" s="44">
        <f t="shared" si="14"/>
        <v>0</v>
      </c>
    </row>
    <row r="298" spans="1:8">
      <c r="B298" s="64">
        <v>9</v>
      </c>
      <c r="C298" s="107"/>
      <c r="D298" s="109"/>
      <c r="E298" s="109"/>
      <c r="F298" s="108"/>
      <c r="G298" s="44">
        <f t="shared" si="14"/>
        <v>0</v>
      </c>
    </row>
    <row r="299" spans="1:8">
      <c r="B299" s="64">
        <v>10</v>
      </c>
      <c r="C299" s="107"/>
      <c r="D299" s="109"/>
      <c r="E299" s="109"/>
      <c r="F299" s="108"/>
      <c r="G299" s="44">
        <f t="shared" si="14"/>
        <v>0</v>
      </c>
    </row>
    <row r="300" spans="1:8">
      <c r="B300" s="64">
        <v>11</v>
      </c>
      <c r="C300" s="107"/>
      <c r="D300" s="109"/>
      <c r="E300" s="109"/>
      <c r="F300" s="108"/>
      <c r="G300" s="44">
        <f t="shared" si="14"/>
        <v>0</v>
      </c>
    </row>
    <row r="301" spans="1:8">
      <c r="B301" s="64">
        <v>12</v>
      </c>
      <c r="C301" s="107"/>
      <c r="D301" s="109"/>
      <c r="E301" s="109"/>
      <c r="F301" s="108"/>
      <c r="G301" s="44">
        <f t="shared" si="14"/>
        <v>0</v>
      </c>
    </row>
    <row r="302" spans="1:8">
      <c r="B302" s="64">
        <v>13</v>
      </c>
      <c r="C302" s="107"/>
      <c r="D302" s="109"/>
      <c r="E302" s="109"/>
      <c r="F302" s="108"/>
      <c r="G302" s="44">
        <f t="shared" si="14"/>
        <v>0</v>
      </c>
    </row>
    <row r="303" spans="1:8">
      <c r="B303" s="64">
        <v>14</v>
      </c>
      <c r="C303" s="107"/>
      <c r="D303" s="109"/>
      <c r="E303" s="109"/>
      <c r="F303" s="108"/>
      <c r="G303" s="44">
        <f t="shared" si="14"/>
        <v>0</v>
      </c>
    </row>
    <row r="304" spans="1:8">
      <c r="B304" s="64">
        <v>15</v>
      </c>
      <c r="C304" s="107"/>
      <c r="D304" s="109"/>
      <c r="E304" s="109"/>
      <c r="F304" s="108"/>
      <c r="G304" s="44">
        <f t="shared" si="14"/>
        <v>0</v>
      </c>
    </row>
    <row r="305" spans="2:7">
      <c r="B305" s="64">
        <v>16</v>
      </c>
      <c r="C305" s="107"/>
      <c r="D305" s="109"/>
      <c r="E305" s="109"/>
      <c r="F305" s="108"/>
      <c r="G305" s="44">
        <f t="shared" si="14"/>
        <v>0</v>
      </c>
    </row>
    <row r="306" spans="2:7">
      <c r="B306" s="64">
        <v>17</v>
      </c>
      <c r="C306" s="107"/>
      <c r="D306" s="109"/>
      <c r="E306" s="109"/>
      <c r="F306" s="108"/>
      <c r="G306" s="44">
        <f t="shared" si="14"/>
        <v>0</v>
      </c>
    </row>
    <row r="307" spans="2:7">
      <c r="B307" s="64">
        <v>18</v>
      </c>
      <c r="C307" s="107"/>
      <c r="D307" s="109"/>
      <c r="E307" s="109"/>
      <c r="F307" s="108"/>
      <c r="G307" s="44">
        <f t="shared" si="14"/>
        <v>0</v>
      </c>
    </row>
    <row r="308" spans="2:7">
      <c r="B308" s="64">
        <v>19</v>
      </c>
      <c r="C308" s="107"/>
      <c r="D308" s="109"/>
      <c r="E308" s="109"/>
      <c r="F308" s="108"/>
      <c r="G308" s="44">
        <f t="shared" si="14"/>
        <v>0</v>
      </c>
    </row>
    <row r="309" spans="2:7">
      <c r="B309" s="64">
        <v>20</v>
      </c>
      <c r="C309" s="107"/>
      <c r="D309" s="109"/>
      <c r="E309" s="109"/>
      <c r="F309" s="108"/>
      <c r="G309" s="44">
        <f t="shared" si="14"/>
        <v>0</v>
      </c>
    </row>
    <row r="310" spans="2:7">
      <c r="B310" s="64">
        <v>21</v>
      </c>
      <c r="C310" s="107"/>
      <c r="D310" s="107"/>
      <c r="E310" s="107"/>
      <c r="F310" s="108"/>
      <c r="G310" s="44">
        <f t="shared" si="14"/>
        <v>0</v>
      </c>
    </row>
    <row r="311" spans="2:7">
      <c r="B311" s="64">
        <v>22</v>
      </c>
      <c r="C311" s="107"/>
      <c r="D311" s="109"/>
      <c r="E311" s="109"/>
      <c r="F311" s="108"/>
      <c r="G311" s="44">
        <f t="shared" si="14"/>
        <v>0</v>
      </c>
    </row>
    <row r="312" spans="2:7">
      <c r="B312" s="64">
        <v>23</v>
      </c>
      <c r="C312" s="107"/>
      <c r="D312" s="109"/>
      <c r="E312" s="109"/>
      <c r="F312" s="108"/>
      <c r="G312" s="44">
        <f t="shared" si="14"/>
        <v>0</v>
      </c>
    </row>
    <row r="313" spans="2:7">
      <c r="B313" s="64">
        <v>24</v>
      </c>
      <c r="C313" s="107"/>
      <c r="D313" s="109"/>
      <c r="E313" s="109"/>
      <c r="F313" s="108"/>
      <c r="G313" s="44">
        <f t="shared" si="14"/>
        <v>0</v>
      </c>
    </row>
    <row r="314" spans="2:7">
      <c r="B314" s="64">
        <v>25</v>
      </c>
      <c r="C314" s="107"/>
      <c r="D314" s="109"/>
      <c r="E314" s="109"/>
      <c r="F314" s="108"/>
      <c r="G314" s="44">
        <f t="shared" si="14"/>
        <v>0</v>
      </c>
    </row>
    <row r="315" spans="2:7">
      <c r="B315" s="64">
        <v>26</v>
      </c>
      <c r="C315" s="107"/>
      <c r="D315" s="109"/>
      <c r="E315" s="109"/>
      <c r="F315" s="108"/>
      <c r="G315" s="44">
        <f t="shared" si="14"/>
        <v>0</v>
      </c>
    </row>
    <row r="316" spans="2:7">
      <c r="B316" s="64">
        <v>27</v>
      </c>
      <c r="C316" s="107"/>
      <c r="D316" s="109"/>
      <c r="E316" s="109"/>
      <c r="F316" s="108"/>
      <c r="G316" s="44">
        <f t="shared" si="14"/>
        <v>0</v>
      </c>
    </row>
    <row r="317" spans="2:7">
      <c r="B317" s="64">
        <v>28</v>
      </c>
      <c r="C317" s="107"/>
      <c r="D317" s="109"/>
      <c r="E317" s="109"/>
      <c r="F317" s="108"/>
      <c r="G317" s="44">
        <f t="shared" si="14"/>
        <v>0</v>
      </c>
    </row>
    <row r="318" spans="2:7">
      <c r="B318" s="64">
        <v>29</v>
      </c>
      <c r="C318" s="107"/>
      <c r="D318" s="109"/>
      <c r="E318" s="109"/>
      <c r="F318" s="108"/>
      <c r="G318" s="44">
        <f t="shared" si="14"/>
        <v>0</v>
      </c>
    </row>
    <row r="319" spans="2:7" ht="13.5" thickBot="1">
      <c r="B319" s="64">
        <v>30</v>
      </c>
      <c r="C319" s="107"/>
      <c r="D319" s="109"/>
      <c r="E319" s="109"/>
      <c r="F319" s="108"/>
      <c r="G319" s="44">
        <f t="shared" si="14"/>
        <v>0</v>
      </c>
    </row>
    <row r="320" spans="2:7" ht="26.25" thickBot="1">
      <c r="C320" s="95" t="s">
        <v>1025</v>
      </c>
      <c r="D320" s="95"/>
      <c r="E320" s="96"/>
      <c r="F320" s="97">
        <f t="shared" ref="F320:G320" si="15">+SUM(F290:F319)</f>
        <v>0</v>
      </c>
      <c r="G320" s="97">
        <f t="shared" si="15"/>
        <v>0</v>
      </c>
    </row>
    <row r="323" spans="1:8" s="56" customFormat="1">
      <c r="A323" s="73"/>
      <c r="B323" s="73"/>
      <c r="C323" s="93" t="s">
        <v>32</v>
      </c>
      <c r="D323" s="110"/>
      <c r="F323" s="93" t="s">
        <v>1021</v>
      </c>
      <c r="G323" s="110"/>
      <c r="H323" s="57"/>
    </row>
    <row r="324" spans="1:8" s="56" customFormat="1" ht="38.25">
      <c r="A324" s="73"/>
      <c r="B324" s="73"/>
      <c r="C324" s="147" t="s">
        <v>1310</v>
      </c>
      <c r="D324" s="52" t="s">
        <v>1302</v>
      </c>
      <c r="E324" s="52" t="s">
        <v>1309</v>
      </c>
      <c r="F324" s="147" t="s">
        <v>521</v>
      </c>
      <c r="G324" s="147" t="s">
        <v>522</v>
      </c>
      <c r="H324" s="57"/>
    </row>
    <row r="325" spans="1:8">
      <c r="B325" s="64">
        <v>1</v>
      </c>
      <c r="C325" s="107"/>
      <c r="D325" s="109"/>
      <c r="E325" s="109"/>
      <c r="F325" s="108"/>
      <c r="G325" s="44">
        <f t="shared" ref="G325:G354" si="16">+E325*F325</f>
        <v>0</v>
      </c>
    </row>
    <row r="326" spans="1:8">
      <c r="B326" s="64">
        <v>2</v>
      </c>
      <c r="C326" s="107"/>
      <c r="D326" s="109"/>
      <c r="E326" s="109"/>
      <c r="F326" s="108"/>
      <c r="G326" s="44">
        <f t="shared" si="16"/>
        <v>0</v>
      </c>
    </row>
    <row r="327" spans="1:8">
      <c r="B327" s="64">
        <v>3</v>
      </c>
      <c r="C327" s="107"/>
      <c r="D327" s="109"/>
      <c r="E327" s="109"/>
      <c r="F327" s="108"/>
      <c r="G327" s="44">
        <f t="shared" si="16"/>
        <v>0</v>
      </c>
    </row>
    <row r="328" spans="1:8">
      <c r="B328" s="64">
        <v>4</v>
      </c>
      <c r="C328" s="107"/>
      <c r="D328" s="109"/>
      <c r="E328" s="109"/>
      <c r="F328" s="108"/>
      <c r="G328" s="44">
        <f t="shared" si="16"/>
        <v>0</v>
      </c>
    </row>
    <row r="329" spans="1:8">
      <c r="B329" s="64">
        <v>5</v>
      </c>
      <c r="C329" s="107"/>
      <c r="D329" s="109"/>
      <c r="E329" s="109"/>
      <c r="F329" s="108"/>
      <c r="G329" s="44">
        <f t="shared" si="16"/>
        <v>0</v>
      </c>
    </row>
    <row r="330" spans="1:8">
      <c r="B330" s="64">
        <v>6</v>
      </c>
      <c r="C330" s="107"/>
      <c r="D330" s="109"/>
      <c r="E330" s="109"/>
      <c r="F330" s="108"/>
      <c r="G330" s="44">
        <f t="shared" si="16"/>
        <v>0</v>
      </c>
    </row>
    <row r="331" spans="1:8">
      <c r="B331" s="64">
        <v>7</v>
      </c>
      <c r="C331" s="107"/>
      <c r="D331" s="109"/>
      <c r="E331" s="109"/>
      <c r="F331" s="108"/>
      <c r="G331" s="44">
        <f t="shared" si="16"/>
        <v>0</v>
      </c>
    </row>
    <row r="332" spans="1:8">
      <c r="B332" s="64">
        <v>8</v>
      </c>
      <c r="C332" s="107"/>
      <c r="D332" s="109"/>
      <c r="E332" s="109"/>
      <c r="F332" s="108"/>
      <c r="G332" s="44">
        <f t="shared" si="16"/>
        <v>0</v>
      </c>
    </row>
    <row r="333" spans="1:8">
      <c r="B333" s="64">
        <v>9</v>
      </c>
      <c r="C333" s="107"/>
      <c r="D333" s="109"/>
      <c r="E333" s="109"/>
      <c r="F333" s="108"/>
      <c r="G333" s="44">
        <f t="shared" si="16"/>
        <v>0</v>
      </c>
    </row>
    <row r="334" spans="1:8">
      <c r="B334" s="64">
        <v>10</v>
      </c>
      <c r="C334" s="107"/>
      <c r="D334" s="109"/>
      <c r="E334" s="109"/>
      <c r="F334" s="108"/>
      <c r="G334" s="44">
        <f t="shared" si="16"/>
        <v>0</v>
      </c>
    </row>
    <row r="335" spans="1:8">
      <c r="B335" s="64">
        <v>11</v>
      </c>
      <c r="C335" s="107"/>
      <c r="D335" s="109"/>
      <c r="E335" s="109"/>
      <c r="F335" s="108"/>
      <c r="G335" s="44">
        <f t="shared" si="16"/>
        <v>0</v>
      </c>
    </row>
    <row r="336" spans="1:8">
      <c r="B336" s="64">
        <v>12</v>
      </c>
      <c r="C336" s="107"/>
      <c r="D336" s="109"/>
      <c r="E336" s="109"/>
      <c r="F336" s="108"/>
      <c r="G336" s="44">
        <f t="shared" si="16"/>
        <v>0</v>
      </c>
    </row>
    <row r="337" spans="2:7">
      <c r="B337" s="64">
        <v>13</v>
      </c>
      <c r="C337" s="107"/>
      <c r="D337" s="109"/>
      <c r="E337" s="109"/>
      <c r="F337" s="108"/>
      <c r="G337" s="44">
        <f t="shared" si="16"/>
        <v>0</v>
      </c>
    </row>
    <row r="338" spans="2:7">
      <c r="B338" s="64">
        <v>14</v>
      </c>
      <c r="C338" s="107"/>
      <c r="D338" s="109"/>
      <c r="E338" s="109"/>
      <c r="F338" s="108"/>
      <c r="G338" s="44">
        <f t="shared" si="16"/>
        <v>0</v>
      </c>
    </row>
    <row r="339" spans="2:7">
      <c r="B339" s="64">
        <v>15</v>
      </c>
      <c r="C339" s="107"/>
      <c r="D339" s="109"/>
      <c r="E339" s="109"/>
      <c r="F339" s="108"/>
      <c r="G339" s="44">
        <f t="shared" si="16"/>
        <v>0</v>
      </c>
    </row>
    <row r="340" spans="2:7">
      <c r="B340" s="64">
        <v>16</v>
      </c>
      <c r="C340" s="107"/>
      <c r="D340" s="109"/>
      <c r="E340" s="109"/>
      <c r="F340" s="108"/>
      <c r="G340" s="44">
        <f t="shared" si="16"/>
        <v>0</v>
      </c>
    </row>
    <row r="341" spans="2:7">
      <c r="B341" s="64">
        <v>17</v>
      </c>
      <c r="C341" s="107"/>
      <c r="D341" s="109"/>
      <c r="E341" s="109"/>
      <c r="F341" s="108"/>
      <c r="G341" s="44">
        <f t="shared" si="16"/>
        <v>0</v>
      </c>
    </row>
    <row r="342" spans="2:7">
      <c r="B342" s="64">
        <v>18</v>
      </c>
      <c r="C342" s="107"/>
      <c r="D342" s="109"/>
      <c r="E342" s="109"/>
      <c r="F342" s="108"/>
      <c r="G342" s="44">
        <f t="shared" si="16"/>
        <v>0</v>
      </c>
    </row>
    <row r="343" spans="2:7">
      <c r="B343" s="64">
        <v>19</v>
      </c>
      <c r="C343" s="107"/>
      <c r="D343" s="109"/>
      <c r="E343" s="109"/>
      <c r="F343" s="108"/>
      <c r="G343" s="44">
        <f t="shared" si="16"/>
        <v>0</v>
      </c>
    </row>
    <row r="344" spans="2:7">
      <c r="B344" s="64">
        <v>20</v>
      </c>
      <c r="C344" s="107"/>
      <c r="D344" s="109"/>
      <c r="E344" s="109"/>
      <c r="F344" s="108"/>
      <c r="G344" s="44">
        <f t="shared" si="16"/>
        <v>0</v>
      </c>
    </row>
    <row r="345" spans="2:7">
      <c r="B345" s="64">
        <v>21</v>
      </c>
      <c r="C345" s="107"/>
      <c r="D345" s="107"/>
      <c r="E345" s="107"/>
      <c r="F345" s="108"/>
      <c r="G345" s="44">
        <f t="shared" si="16"/>
        <v>0</v>
      </c>
    </row>
    <row r="346" spans="2:7">
      <c r="B346" s="64">
        <v>22</v>
      </c>
      <c r="C346" s="107"/>
      <c r="D346" s="109"/>
      <c r="E346" s="109"/>
      <c r="F346" s="108"/>
      <c r="G346" s="44">
        <f t="shared" si="16"/>
        <v>0</v>
      </c>
    </row>
    <row r="347" spans="2:7">
      <c r="B347" s="64">
        <v>23</v>
      </c>
      <c r="C347" s="107"/>
      <c r="D347" s="109"/>
      <c r="E347" s="109"/>
      <c r="F347" s="108"/>
      <c r="G347" s="44">
        <f t="shared" si="16"/>
        <v>0</v>
      </c>
    </row>
    <row r="348" spans="2:7">
      <c r="B348" s="64">
        <v>24</v>
      </c>
      <c r="C348" s="107"/>
      <c r="D348" s="109"/>
      <c r="E348" s="109"/>
      <c r="F348" s="108"/>
      <c r="G348" s="44">
        <f t="shared" si="16"/>
        <v>0</v>
      </c>
    </row>
    <row r="349" spans="2:7">
      <c r="B349" s="64">
        <v>25</v>
      </c>
      <c r="C349" s="107"/>
      <c r="D349" s="109"/>
      <c r="E349" s="109"/>
      <c r="F349" s="108"/>
      <c r="G349" s="44">
        <f t="shared" si="16"/>
        <v>0</v>
      </c>
    </row>
    <row r="350" spans="2:7">
      <c r="B350" s="64">
        <v>26</v>
      </c>
      <c r="C350" s="107"/>
      <c r="D350" s="109"/>
      <c r="E350" s="109"/>
      <c r="F350" s="108"/>
      <c r="G350" s="44">
        <f t="shared" si="16"/>
        <v>0</v>
      </c>
    </row>
    <row r="351" spans="2:7">
      <c r="B351" s="64">
        <v>27</v>
      </c>
      <c r="C351" s="107"/>
      <c r="D351" s="109"/>
      <c r="E351" s="109"/>
      <c r="F351" s="108"/>
      <c r="G351" s="44">
        <f t="shared" si="16"/>
        <v>0</v>
      </c>
    </row>
    <row r="352" spans="2:7">
      <c r="B352" s="64">
        <v>28</v>
      </c>
      <c r="C352" s="107"/>
      <c r="D352" s="109"/>
      <c r="E352" s="109"/>
      <c r="F352" s="108"/>
      <c r="G352" s="44">
        <f t="shared" si="16"/>
        <v>0</v>
      </c>
    </row>
    <row r="353" spans="1:8">
      <c r="B353" s="64">
        <v>29</v>
      </c>
      <c r="C353" s="107"/>
      <c r="D353" s="109"/>
      <c r="E353" s="109"/>
      <c r="F353" s="108"/>
      <c r="G353" s="44">
        <f t="shared" si="16"/>
        <v>0</v>
      </c>
    </row>
    <row r="354" spans="1:8" ht="13.5" thickBot="1">
      <c r="B354" s="64">
        <v>30</v>
      </c>
      <c r="C354" s="107"/>
      <c r="D354" s="109"/>
      <c r="E354" s="109"/>
      <c r="F354" s="108"/>
      <c r="G354" s="44">
        <f t="shared" si="16"/>
        <v>0</v>
      </c>
    </row>
    <row r="355" spans="1:8" ht="26.25" thickBot="1">
      <c r="C355" s="95" t="s">
        <v>1025</v>
      </c>
      <c r="D355" s="95"/>
      <c r="E355" s="96"/>
      <c r="F355" s="97">
        <f t="shared" ref="F355:G355" si="17">+SUM(F325:F354)</f>
        <v>0</v>
      </c>
      <c r="G355" s="97">
        <f t="shared" si="17"/>
        <v>0</v>
      </c>
    </row>
    <row r="358" spans="1:8" s="56" customFormat="1">
      <c r="A358" s="73"/>
      <c r="B358" s="73"/>
      <c r="C358" s="93" t="s">
        <v>32</v>
      </c>
      <c r="D358" s="110"/>
      <c r="F358" s="93" t="s">
        <v>1021</v>
      </c>
      <c r="G358" s="110"/>
      <c r="H358" s="57"/>
    </row>
    <row r="359" spans="1:8" s="56" customFormat="1" ht="38.25">
      <c r="A359" s="73"/>
      <c r="B359" s="73"/>
      <c r="C359" s="147" t="s">
        <v>1310</v>
      </c>
      <c r="D359" s="52" t="s">
        <v>1302</v>
      </c>
      <c r="E359" s="52" t="s">
        <v>1309</v>
      </c>
      <c r="F359" s="147" t="s">
        <v>521</v>
      </c>
      <c r="G359" s="147" t="s">
        <v>522</v>
      </c>
      <c r="H359" s="57"/>
    </row>
    <row r="360" spans="1:8">
      <c r="B360" s="64">
        <v>1</v>
      </c>
      <c r="C360" s="107"/>
      <c r="D360" s="109"/>
      <c r="E360" s="109"/>
      <c r="F360" s="108"/>
      <c r="G360" s="44">
        <f t="shared" ref="G360:G389" si="18">+E360*F360</f>
        <v>0</v>
      </c>
    </row>
    <row r="361" spans="1:8">
      <c r="B361" s="64">
        <v>2</v>
      </c>
      <c r="C361" s="107"/>
      <c r="D361" s="109"/>
      <c r="E361" s="109"/>
      <c r="F361" s="108"/>
      <c r="G361" s="44">
        <f t="shared" si="18"/>
        <v>0</v>
      </c>
    </row>
    <row r="362" spans="1:8">
      <c r="B362" s="64">
        <v>3</v>
      </c>
      <c r="C362" s="107"/>
      <c r="D362" s="109"/>
      <c r="E362" s="109"/>
      <c r="F362" s="108"/>
      <c r="G362" s="44">
        <f t="shared" si="18"/>
        <v>0</v>
      </c>
    </row>
    <row r="363" spans="1:8">
      <c r="B363" s="64">
        <v>4</v>
      </c>
      <c r="C363" s="107"/>
      <c r="D363" s="109"/>
      <c r="E363" s="109"/>
      <c r="F363" s="108"/>
      <c r="G363" s="44">
        <f t="shared" si="18"/>
        <v>0</v>
      </c>
    </row>
    <row r="364" spans="1:8">
      <c r="B364" s="64">
        <v>5</v>
      </c>
      <c r="C364" s="107"/>
      <c r="D364" s="109"/>
      <c r="E364" s="109"/>
      <c r="F364" s="108"/>
      <c r="G364" s="44">
        <f t="shared" si="18"/>
        <v>0</v>
      </c>
    </row>
    <row r="365" spans="1:8">
      <c r="B365" s="64">
        <v>6</v>
      </c>
      <c r="C365" s="107"/>
      <c r="D365" s="109"/>
      <c r="E365" s="109"/>
      <c r="F365" s="108"/>
      <c r="G365" s="44">
        <f t="shared" si="18"/>
        <v>0</v>
      </c>
    </row>
    <row r="366" spans="1:8">
      <c r="B366" s="64">
        <v>7</v>
      </c>
      <c r="C366" s="107"/>
      <c r="D366" s="109"/>
      <c r="E366" s="109"/>
      <c r="F366" s="108"/>
      <c r="G366" s="44">
        <f t="shared" si="18"/>
        <v>0</v>
      </c>
    </row>
    <row r="367" spans="1:8">
      <c r="B367" s="64">
        <v>8</v>
      </c>
      <c r="C367" s="107"/>
      <c r="D367" s="109"/>
      <c r="E367" s="109"/>
      <c r="F367" s="108"/>
      <c r="G367" s="44">
        <f t="shared" si="18"/>
        <v>0</v>
      </c>
    </row>
    <row r="368" spans="1:8">
      <c r="B368" s="64">
        <v>9</v>
      </c>
      <c r="C368" s="107"/>
      <c r="D368" s="109"/>
      <c r="E368" s="109"/>
      <c r="F368" s="108"/>
      <c r="G368" s="44">
        <f t="shared" si="18"/>
        <v>0</v>
      </c>
    </row>
    <row r="369" spans="2:7">
      <c r="B369" s="64">
        <v>10</v>
      </c>
      <c r="C369" s="107"/>
      <c r="D369" s="109"/>
      <c r="E369" s="109"/>
      <c r="F369" s="108"/>
      <c r="G369" s="44">
        <f t="shared" si="18"/>
        <v>0</v>
      </c>
    </row>
    <row r="370" spans="2:7">
      <c r="B370" s="64">
        <v>11</v>
      </c>
      <c r="C370" s="107"/>
      <c r="D370" s="109"/>
      <c r="E370" s="109"/>
      <c r="F370" s="108"/>
      <c r="G370" s="44">
        <f t="shared" si="18"/>
        <v>0</v>
      </c>
    </row>
    <row r="371" spans="2:7">
      <c r="B371" s="64">
        <v>12</v>
      </c>
      <c r="C371" s="107"/>
      <c r="D371" s="109"/>
      <c r="E371" s="109"/>
      <c r="F371" s="108"/>
      <c r="G371" s="44">
        <f t="shared" si="18"/>
        <v>0</v>
      </c>
    </row>
    <row r="372" spans="2:7">
      <c r="B372" s="64">
        <v>13</v>
      </c>
      <c r="C372" s="107"/>
      <c r="D372" s="109"/>
      <c r="E372" s="109"/>
      <c r="F372" s="108"/>
      <c r="G372" s="44">
        <f t="shared" si="18"/>
        <v>0</v>
      </c>
    </row>
    <row r="373" spans="2:7">
      <c r="B373" s="64">
        <v>14</v>
      </c>
      <c r="C373" s="107"/>
      <c r="D373" s="109"/>
      <c r="E373" s="109"/>
      <c r="F373" s="108"/>
      <c r="G373" s="44">
        <f t="shared" si="18"/>
        <v>0</v>
      </c>
    </row>
    <row r="374" spans="2:7">
      <c r="B374" s="64">
        <v>15</v>
      </c>
      <c r="C374" s="107"/>
      <c r="D374" s="109"/>
      <c r="E374" s="109"/>
      <c r="F374" s="108"/>
      <c r="G374" s="44">
        <f t="shared" si="18"/>
        <v>0</v>
      </c>
    </row>
    <row r="375" spans="2:7">
      <c r="B375" s="64">
        <v>16</v>
      </c>
      <c r="C375" s="107"/>
      <c r="D375" s="109"/>
      <c r="E375" s="109"/>
      <c r="F375" s="108"/>
      <c r="G375" s="44">
        <f t="shared" si="18"/>
        <v>0</v>
      </c>
    </row>
    <row r="376" spans="2:7">
      <c r="B376" s="64">
        <v>17</v>
      </c>
      <c r="C376" s="107"/>
      <c r="D376" s="109"/>
      <c r="E376" s="109"/>
      <c r="F376" s="108"/>
      <c r="G376" s="44">
        <f t="shared" si="18"/>
        <v>0</v>
      </c>
    </row>
    <row r="377" spans="2:7">
      <c r="B377" s="64">
        <v>18</v>
      </c>
      <c r="C377" s="107"/>
      <c r="D377" s="109"/>
      <c r="E377" s="109"/>
      <c r="F377" s="108"/>
      <c r="G377" s="44">
        <f t="shared" si="18"/>
        <v>0</v>
      </c>
    </row>
    <row r="378" spans="2:7">
      <c r="B378" s="64">
        <v>19</v>
      </c>
      <c r="C378" s="107"/>
      <c r="D378" s="109"/>
      <c r="E378" s="109"/>
      <c r="F378" s="108"/>
      <c r="G378" s="44">
        <f t="shared" si="18"/>
        <v>0</v>
      </c>
    </row>
    <row r="379" spans="2:7">
      <c r="B379" s="64">
        <v>20</v>
      </c>
      <c r="C379" s="107"/>
      <c r="D379" s="109"/>
      <c r="E379" s="109"/>
      <c r="F379" s="108"/>
      <c r="G379" s="44">
        <f t="shared" si="18"/>
        <v>0</v>
      </c>
    </row>
    <row r="380" spans="2:7">
      <c r="B380" s="64">
        <v>21</v>
      </c>
      <c r="C380" s="107"/>
      <c r="D380" s="107"/>
      <c r="E380" s="107"/>
      <c r="F380" s="108"/>
      <c r="G380" s="44">
        <f t="shared" si="18"/>
        <v>0</v>
      </c>
    </row>
    <row r="381" spans="2:7">
      <c r="B381" s="64">
        <v>22</v>
      </c>
      <c r="C381" s="107"/>
      <c r="D381" s="109"/>
      <c r="E381" s="109"/>
      <c r="F381" s="108"/>
      <c r="G381" s="44">
        <f t="shared" si="18"/>
        <v>0</v>
      </c>
    </row>
    <row r="382" spans="2:7">
      <c r="B382" s="64">
        <v>23</v>
      </c>
      <c r="C382" s="107"/>
      <c r="D382" s="109"/>
      <c r="E382" s="109"/>
      <c r="F382" s="108"/>
      <c r="G382" s="44">
        <f t="shared" si="18"/>
        <v>0</v>
      </c>
    </row>
    <row r="383" spans="2:7">
      <c r="B383" s="64">
        <v>24</v>
      </c>
      <c r="C383" s="107"/>
      <c r="D383" s="109"/>
      <c r="E383" s="109"/>
      <c r="F383" s="108"/>
      <c r="G383" s="44">
        <f t="shared" si="18"/>
        <v>0</v>
      </c>
    </row>
    <row r="384" spans="2:7">
      <c r="B384" s="64">
        <v>25</v>
      </c>
      <c r="C384" s="107"/>
      <c r="D384" s="109"/>
      <c r="E384" s="109"/>
      <c r="F384" s="108"/>
      <c r="G384" s="44">
        <f t="shared" si="18"/>
        <v>0</v>
      </c>
    </row>
    <row r="385" spans="1:8">
      <c r="B385" s="64">
        <v>26</v>
      </c>
      <c r="C385" s="107"/>
      <c r="D385" s="109"/>
      <c r="E385" s="109"/>
      <c r="F385" s="108"/>
      <c r="G385" s="44">
        <f t="shared" si="18"/>
        <v>0</v>
      </c>
    </row>
    <row r="386" spans="1:8">
      <c r="B386" s="64">
        <v>27</v>
      </c>
      <c r="C386" s="107"/>
      <c r="D386" s="109"/>
      <c r="E386" s="109"/>
      <c r="F386" s="108"/>
      <c r="G386" s="44">
        <f t="shared" si="18"/>
        <v>0</v>
      </c>
    </row>
    <row r="387" spans="1:8">
      <c r="B387" s="64">
        <v>28</v>
      </c>
      <c r="C387" s="107"/>
      <c r="D387" s="109"/>
      <c r="E387" s="109"/>
      <c r="F387" s="108"/>
      <c r="G387" s="44">
        <f t="shared" si="18"/>
        <v>0</v>
      </c>
    </row>
    <row r="388" spans="1:8">
      <c r="B388" s="64">
        <v>29</v>
      </c>
      <c r="C388" s="107"/>
      <c r="D388" s="109"/>
      <c r="E388" s="109"/>
      <c r="F388" s="108"/>
      <c r="G388" s="44">
        <f t="shared" si="18"/>
        <v>0</v>
      </c>
    </row>
    <row r="389" spans="1:8" ht="13.5" thickBot="1">
      <c r="B389" s="64">
        <v>30</v>
      </c>
      <c r="C389" s="107"/>
      <c r="D389" s="109"/>
      <c r="E389" s="109"/>
      <c r="F389" s="108"/>
      <c r="G389" s="44">
        <f t="shared" si="18"/>
        <v>0</v>
      </c>
    </row>
    <row r="390" spans="1:8" ht="26.25" thickBot="1">
      <c r="C390" s="95" t="s">
        <v>1025</v>
      </c>
      <c r="D390" s="95"/>
      <c r="E390" s="96"/>
      <c r="F390" s="97">
        <f t="shared" ref="F390:G390" si="19">+SUM(F360:F389)</f>
        <v>0</v>
      </c>
      <c r="G390" s="97">
        <f t="shared" si="19"/>
        <v>0</v>
      </c>
    </row>
    <row r="393" spans="1:8" s="56" customFormat="1">
      <c r="A393" s="73"/>
      <c r="B393" s="73"/>
      <c r="C393" s="93" t="s">
        <v>32</v>
      </c>
      <c r="D393" s="110"/>
      <c r="F393" s="93" t="s">
        <v>1021</v>
      </c>
      <c r="G393" s="110"/>
      <c r="H393" s="57"/>
    </row>
    <row r="394" spans="1:8" s="56" customFormat="1" ht="38.25">
      <c r="A394" s="73"/>
      <c r="B394" s="73"/>
      <c r="C394" s="147" t="s">
        <v>1310</v>
      </c>
      <c r="D394" s="52" t="s">
        <v>1302</v>
      </c>
      <c r="E394" s="52" t="s">
        <v>1309</v>
      </c>
      <c r="F394" s="147" t="s">
        <v>521</v>
      </c>
      <c r="G394" s="147" t="s">
        <v>522</v>
      </c>
      <c r="H394" s="57"/>
    </row>
    <row r="395" spans="1:8">
      <c r="B395" s="64">
        <v>1</v>
      </c>
      <c r="C395" s="107"/>
      <c r="D395" s="109"/>
      <c r="E395" s="109"/>
      <c r="F395" s="108"/>
      <c r="G395" s="44">
        <f t="shared" ref="G395:G424" si="20">+E395*F395</f>
        <v>0</v>
      </c>
    </row>
    <row r="396" spans="1:8">
      <c r="B396" s="64">
        <v>2</v>
      </c>
      <c r="C396" s="107"/>
      <c r="D396" s="109"/>
      <c r="E396" s="109"/>
      <c r="F396" s="108"/>
      <c r="G396" s="44">
        <f t="shared" si="20"/>
        <v>0</v>
      </c>
    </row>
    <row r="397" spans="1:8">
      <c r="B397" s="64">
        <v>3</v>
      </c>
      <c r="C397" s="107"/>
      <c r="D397" s="109"/>
      <c r="E397" s="109"/>
      <c r="F397" s="108"/>
      <c r="G397" s="44">
        <f t="shared" si="20"/>
        <v>0</v>
      </c>
    </row>
    <row r="398" spans="1:8">
      <c r="B398" s="64">
        <v>4</v>
      </c>
      <c r="C398" s="107"/>
      <c r="D398" s="109"/>
      <c r="E398" s="109"/>
      <c r="F398" s="108"/>
      <c r="G398" s="44">
        <f t="shared" si="20"/>
        <v>0</v>
      </c>
    </row>
    <row r="399" spans="1:8">
      <c r="B399" s="64">
        <v>5</v>
      </c>
      <c r="C399" s="107"/>
      <c r="D399" s="109"/>
      <c r="E399" s="109"/>
      <c r="F399" s="108"/>
      <c r="G399" s="44">
        <f t="shared" si="20"/>
        <v>0</v>
      </c>
    </row>
    <row r="400" spans="1:8">
      <c r="B400" s="64">
        <v>6</v>
      </c>
      <c r="C400" s="107"/>
      <c r="D400" s="109"/>
      <c r="E400" s="109"/>
      <c r="F400" s="108"/>
      <c r="G400" s="44">
        <f t="shared" si="20"/>
        <v>0</v>
      </c>
    </row>
    <row r="401" spans="2:7">
      <c r="B401" s="64">
        <v>7</v>
      </c>
      <c r="C401" s="107"/>
      <c r="D401" s="109"/>
      <c r="E401" s="109"/>
      <c r="F401" s="108"/>
      <c r="G401" s="44">
        <f t="shared" si="20"/>
        <v>0</v>
      </c>
    </row>
    <row r="402" spans="2:7">
      <c r="B402" s="64">
        <v>8</v>
      </c>
      <c r="C402" s="107"/>
      <c r="D402" s="109"/>
      <c r="E402" s="109"/>
      <c r="F402" s="108"/>
      <c r="G402" s="44">
        <f t="shared" si="20"/>
        <v>0</v>
      </c>
    </row>
    <row r="403" spans="2:7">
      <c r="B403" s="64">
        <v>9</v>
      </c>
      <c r="C403" s="107"/>
      <c r="D403" s="109"/>
      <c r="E403" s="109"/>
      <c r="F403" s="108"/>
      <c r="G403" s="44">
        <f t="shared" si="20"/>
        <v>0</v>
      </c>
    </row>
    <row r="404" spans="2:7">
      <c r="B404" s="64">
        <v>10</v>
      </c>
      <c r="C404" s="107"/>
      <c r="D404" s="109"/>
      <c r="E404" s="109"/>
      <c r="F404" s="108"/>
      <c r="G404" s="44">
        <f t="shared" si="20"/>
        <v>0</v>
      </c>
    </row>
    <row r="405" spans="2:7">
      <c r="B405" s="64">
        <v>11</v>
      </c>
      <c r="C405" s="107"/>
      <c r="D405" s="109"/>
      <c r="E405" s="109"/>
      <c r="F405" s="108"/>
      <c r="G405" s="44">
        <f t="shared" si="20"/>
        <v>0</v>
      </c>
    </row>
    <row r="406" spans="2:7">
      <c r="B406" s="64">
        <v>12</v>
      </c>
      <c r="C406" s="107"/>
      <c r="D406" s="109"/>
      <c r="E406" s="109"/>
      <c r="F406" s="108"/>
      <c r="G406" s="44">
        <f t="shared" si="20"/>
        <v>0</v>
      </c>
    </row>
    <row r="407" spans="2:7">
      <c r="B407" s="64">
        <v>13</v>
      </c>
      <c r="C407" s="107"/>
      <c r="D407" s="109"/>
      <c r="E407" s="109"/>
      <c r="F407" s="108"/>
      <c r="G407" s="44">
        <f t="shared" si="20"/>
        <v>0</v>
      </c>
    </row>
    <row r="408" spans="2:7">
      <c r="B408" s="64">
        <v>14</v>
      </c>
      <c r="C408" s="107"/>
      <c r="D408" s="109"/>
      <c r="E408" s="109"/>
      <c r="F408" s="108"/>
      <c r="G408" s="44">
        <f t="shared" si="20"/>
        <v>0</v>
      </c>
    </row>
    <row r="409" spans="2:7">
      <c r="B409" s="64">
        <v>15</v>
      </c>
      <c r="C409" s="107"/>
      <c r="D409" s="109"/>
      <c r="E409" s="109"/>
      <c r="F409" s="108"/>
      <c r="G409" s="44">
        <f t="shared" si="20"/>
        <v>0</v>
      </c>
    </row>
    <row r="410" spans="2:7">
      <c r="B410" s="64">
        <v>16</v>
      </c>
      <c r="C410" s="107"/>
      <c r="D410" s="109"/>
      <c r="E410" s="109"/>
      <c r="F410" s="108"/>
      <c r="G410" s="44">
        <f t="shared" si="20"/>
        <v>0</v>
      </c>
    </row>
    <row r="411" spans="2:7">
      <c r="B411" s="64">
        <v>17</v>
      </c>
      <c r="C411" s="107"/>
      <c r="D411" s="109"/>
      <c r="E411" s="109"/>
      <c r="F411" s="108"/>
      <c r="G411" s="44">
        <f t="shared" si="20"/>
        <v>0</v>
      </c>
    </row>
    <row r="412" spans="2:7">
      <c r="B412" s="64">
        <v>18</v>
      </c>
      <c r="C412" s="107"/>
      <c r="D412" s="109"/>
      <c r="E412" s="109"/>
      <c r="F412" s="108"/>
      <c r="G412" s="44">
        <f t="shared" si="20"/>
        <v>0</v>
      </c>
    </row>
    <row r="413" spans="2:7">
      <c r="B413" s="64">
        <v>19</v>
      </c>
      <c r="C413" s="107"/>
      <c r="D413" s="109"/>
      <c r="E413" s="109"/>
      <c r="F413" s="108"/>
      <c r="G413" s="44">
        <f t="shared" si="20"/>
        <v>0</v>
      </c>
    </row>
    <row r="414" spans="2:7">
      <c r="B414" s="64">
        <v>20</v>
      </c>
      <c r="C414" s="107"/>
      <c r="D414" s="109"/>
      <c r="E414" s="109"/>
      <c r="F414" s="108"/>
      <c r="G414" s="44">
        <f t="shared" si="20"/>
        <v>0</v>
      </c>
    </row>
    <row r="415" spans="2:7">
      <c r="B415" s="64">
        <v>21</v>
      </c>
      <c r="C415" s="107"/>
      <c r="D415" s="107"/>
      <c r="E415" s="107"/>
      <c r="F415" s="108"/>
      <c r="G415" s="44">
        <f t="shared" si="20"/>
        <v>0</v>
      </c>
    </row>
    <row r="416" spans="2:7">
      <c r="B416" s="64">
        <v>22</v>
      </c>
      <c r="C416" s="107"/>
      <c r="D416" s="109"/>
      <c r="E416" s="109"/>
      <c r="F416" s="108"/>
      <c r="G416" s="44">
        <f t="shared" si="20"/>
        <v>0</v>
      </c>
    </row>
    <row r="417" spans="1:8">
      <c r="B417" s="64">
        <v>23</v>
      </c>
      <c r="C417" s="107"/>
      <c r="D417" s="109"/>
      <c r="E417" s="109"/>
      <c r="F417" s="108"/>
      <c r="G417" s="44">
        <f t="shared" si="20"/>
        <v>0</v>
      </c>
    </row>
    <row r="418" spans="1:8">
      <c r="B418" s="64">
        <v>24</v>
      </c>
      <c r="C418" s="107"/>
      <c r="D418" s="109"/>
      <c r="E418" s="109"/>
      <c r="F418" s="108"/>
      <c r="G418" s="44">
        <f t="shared" si="20"/>
        <v>0</v>
      </c>
    </row>
    <row r="419" spans="1:8">
      <c r="B419" s="64">
        <v>25</v>
      </c>
      <c r="C419" s="107"/>
      <c r="D419" s="109"/>
      <c r="E419" s="109"/>
      <c r="F419" s="108"/>
      <c r="G419" s="44">
        <f t="shared" si="20"/>
        <v>0</v>
      </c>
    </row>
    <row r="420" spans="1:8">
      <c r="B420" s="64">
        <v>26</v>
      </c>
      <c r="C420" s="107"/>
      <c r="D420" s="109"/>
      <c r="E420" s="109"/>
      <c r="F420" s="108"/>
      <c r="G420" s="44">
        <f t="shared" si="20"/>
        <v>0</v>
      </c>
    </row>
    <row r="421" spans="1:8">
      <c r="B421" s="64">
        <v>27</v>
      </c>
      <c r="C421" s="107"/>
      <c r="D421" s="109"/>
      <c r="E421" s="109"/>
      <c r="F421" s="108"/>
      <c r="G421" s="44">
        <f t="shared" si="20"/>
        <v>0</v>
      </c>
    </row>
    <row r="422" spans="1:8">
      <c r="B422" s="64">
        <v>28</v>
      </c>
      <c r="C422" s="107"/>
      <c r="D422" s="109"/>
      <c r="E422" s="109"/>
      <c r="F422" s="108"/>
      <c r="G422" s="44">
        <f t="shared" si="20"/>
        <v>0</v>
      </c>
    </row>
    <row r="423" spans="1:8">
      <c r="B423" s="64">
        <v>29</v>
      </c>
      <c r="C423" s="107"/>
      <c r="D423" s="109"/>
      <c r="E423" s="109"/>
      <c r="F423" s="108"/>
      <c r="G423" s="44">
        <f t="shared" si="20"/>
        <v>0</v>
      </c>
    </row>
    <row r="424" spans="1:8" ht="13.5" thickBot="1">
      <c r="B424" s="64">
        <v>30</v>
      </c>
      <c r="C424" s="107"/>
      <c r="D424" s="109"/>
      <c r="E424" s="109"/>
      <c r="F424" s="108"/>
      <c r="G424" s="44">
        <f t="shared" si="20"/>
        <v>0</v>
      </c>
    </row>
    <row r="425" spans="1:8" ht="26.25" thickBot="1">
      <c r="C425" s="95" t="s">
        <v>1025</v>
      </c>
      <c r="D425" s="95"/>
      <c r="E425" s="96"/>
      <c r="F425" s="97">
        <f t="shared" ref="F425:G425" si="21">+SUM(F395:F424)</f>
        <v>0</v>
      </c>
      <c r="G425" s="97">
        <f t="shared" si="21"/>
        <v>0</v>
      </c>
    </row>
    <row r="428" spans="1:8" s="56" customFormat="1">
      <c r="A428" s="73"/>
      <c r="B428" s="73"/>
      <c r="C428" s="93" t="s">
        <v>32</v>
      </c>
      <c r="D428" s="110"/>
      <c r="F428" s="93" t="s">
        <v>1021</v>
      </c>
      <c r="G428" s="110"/>
      <c r="H428" s="57"/>
    </row>
    <row r="429" spans="1:8" s="56" customFormat="1" ht="38.25">
      <c r="A429" s="73"/>
      <c r="B429" s="73"/>
      <c r="C429" s="147" t="s">
        <v>1310</v>
      </c>
      <c r="D429" s="52" t="s">
        <v>1302</v>
      </c>
      <c r="E429" s="52" t="s">
        <v>1309</v>
      </c>
      <c r="F429" s="147" t="s">
        <v>521</v>
      </c>
      <c r="G429" s="147" t="s">
        <v>522</v>
      </c>
      <c r="H429" s="57"/>
    </row>
    <row r="430" spans="1:8">
      <c r="B430" s="64">
        <v>1</v>
      </c>
      <c r="C430" s="107"/>
      <c r="D430" s="109"/>
      <c r="E430" s="109"/>
      <c r="F430" s="108"/>
      <c r="G430" s="44">
        <f t="shared" ref="G430:G459" si="22">+E430*F430</f>
        <v>0</v>
      </c>
    </row>
    <row r="431" spans="1:8">
      <c r="B431" s="64">
        <v>2</v>
      </c>
      <c r="C431" s="107"/>
      <c r="D431" s="109"/>
      <c r="E431" s="109"/>
      <c r="F431" s="108"/>
      <c r="G431" s="44">
        <f t="shared" si="22"/>
        <v>0</v>
      </c>
    </row>
    <row r="432" spans="1:8">
      <c r="B432" s="64">
        <v>3</v>
      </c>
      <c r="C432" s="107"/>
      <c r="D432" s="109"/>
      <c r="E432" s="109"/>
      <c r="F432" s="108"/>
      <c r="G432" s="44">
        <f t="shared" si="22"/>
        <v>0</v>
      </c>
    </row>
    <row r="433" spans="2:7">
      <c r="B433" s="64">
        <v>4</v>
      </c>
      <c r="C433" s="107"/>
      <c r="D433" s="109"/>
      <c r="E433" s="109"/>
      <c r="F433" s="108"/>
      <c r="G433" s="44">
        <f t="shared" si="22"/>
        <v>0</v>
      </c>
    </row>
    <row r="434" spans="2:7">
      <c r="B434" s="64">
        <v>5</v>
      </c>
      <c r="C434" s="107"/>
      <c r="D434" s="109"/>
      <c r="E434" s="109"/>
      <c r="F434" s="108"/>
      <c r="G434" s="44">
        <f t="shared" si="22"/>
        <v>0</v>
      </c>
    </row>
    <row r="435" spans="2:7">
      <c r="B435" s="64">
        <v>6</v>
      </c>
      <c r="C435" s="107"/>
      <c r="D435" s="109"/>
      <c r="E435" s="109"/>
      <c r="F435" s="108"/>
      <c r="G435" s="44">
        <f t="shared" si="22"/>
        <v>0</v>
      </c>
    </row>
    <row r="436" spans="2:7">
      <c r="B436" s="64">
        <v>7</v>
      </c>
      <c r="C436" s="107"/>
      <c r="D436" s="109"/>
      <c r="E436" s="109"/>
      <c r="F436" s="108"/>
      <c r="G436" s="44">
        <f t="shared" si="22"/>
        <v>0</v>
      </c>
    </row>
    <row r="437" spans="2:7">
      <c r="B437" s="64">
        <v>8</v>
      </c>
      <c r="C437" s="107"/>
      <c r="D437" s="109"/>
      <c r="E437" s="109"/>
      <c r="F437" s="108"/>
      <c r="G437" s="44">
        <f t="shared" si="22"/>
        <v>0</v>
      </c>
    </row>
    <row r="438" spans="2:7">
      <c r="B438" s="64">
        <v>9</v>
      </c>
      <c r="C438" s="107"/>
      <c r="D438" s="109"/>
      <c r="E438" s="109"/>
      <c r="F438" s="108"/>
      <c r="G438" s="44">
        <f t="shared" si="22"/>
        <v>0</v>
      </c>
    </row>
    <row r="439" spans="2:7">
      <c r="B439" s="64">
        <v>10</v>
      </c>
      <c r="C439" s="107"/>
      <c r="D439" s="109"/>
      <c r="E439" s="109"/>
      <c r="F439" s="108"/>
      <c r="G439" s="44">
        <f t="shared" si="22"/>
        <v>0</v>
      </c>
    </row>
    <row r="440" spans="2:7">
      <c r="B440" s="64">
        <v>11</v>
      </c>
      <c r="C440" s="107"/>
      <c r="D440" s="109"/>
      <c r="E440" s="109"/>
      <c r="F440" s="108"/>
      <c r="G440" s="44">
        <f t="shared" si="22"/>
        <v>0</v>
      </c>
    </row>
    <row r="441" spans="2:7">
      <c r="B441" s="64">
        <v>12</v>
      </c>
      <c r="C441" s="107"/>
      <c r="D441" s="109"/>
      <c r="E441" s="109"/>
      <c r="F441" s="108"/>
      <c r="G441" s="44">
        <f t="shared" si="22"/>
        <v>0</v>
      </c>
    </row>
    <row r="442" spans="2:7">
      <c r="B442" s="64">
        <v>13</v>
      </c>
      <c r="C442" s="107"/>
      <c r="D442" s="109"/>
      <c r="E442" s="109"/>
      <c r="F442" s="108"/>
      <c r="G442" s="44">
        <f t="shared" si="22"/>
        <v>0</v>
      </c>
    </row>
    <row r="443" spans="2:7">
      <c r="B443" s="64">
        <v>14</v>
      </c>
      <c r="C443" s="107"/>
      <c r="D443" s="109"/>
      <c r="E443" s="109"/>
      <c r="F443" s="108"/>
      <c r="G443" s="44">
        <f t="shared" si="22"/>
        <v>0</v>
      </c>
    </row>
    <row r="444" spans="2:7">
      <c r="B444" s="64">
        <v>15</v>
      </c>
      <c r="C444" s="107"/>
      <c r="D444" s="109"/>
      <c r="E444" s="109"/>
      <c r="F444" s="108"/>
      <c r="G444" s="44">
        <f t="shared" si="22"/>
        <v>0</v>
      </c>
    </row>
    <row r="445" spans="2:7">
      <c r="B445" s="64">
        <v>16</v>
      </c>
      <c r="C445" s="107"/>
      <c r="D445" s="109"/>
      <c r="E445" s="109"/>
      <c r="F445" s="108"/>
      <c r="G445" s="44">
        <f t="shared" si="22"/>
        <v>0</v>
      </c>
    </row>
    <row r="446" spans="2:7">
      <c r="B446" s="64">
        <v>17</v>
      </c>
      <c r="C446" s="107"/>
      <c r="D446" s="109"/>
      <c r="E446" s="109"/>
      <c r="F446" s="108"/>
      <c r="G446" s="44">
        <f t="shared" si="22"/>
        <v>0</v>
      </c>
    </row>
    <row r="447" spans="2:7">
      <c r="B447" s="64">
        <v>18</v>
      </c>
      <c r="C447" s="107"/>
      <c r="D447" s="109"/>
      <c r="E447" s="109"/>
      <c r="F447" s="108"/>
      <c r="G447" s="44">
        <f t="shared" si="22"/>
        <v>0</v>
      </c>
    </row>
    <row r="448" spans="2:7">
      <c r="B448" s="64">
        <v>19</v>
      </c>
      <c r="C448" s="107"/>
      <c r="D448" s="109"/>
      <c r="E448" s="109"/>
      <c r="F448" s="108"/>
      <c r="G448" s="44">
        <f t="shared" si="22"/>
        <v>0</v>
      </c>
    </row>
    <row r="449" spans="1:8">
      <c r="B449" s="64">
        <v>20</v>
      </c>
      <c r="C449" s="107"/>
      <c r="D449" s="109"/>
      <c r="E449" s="109"/>
      <c r="F449" s="108"/>
      <c r="G449" s="44">
        <f t="shared" si="22"/>
        <v>0</v>
      </c>
    </row>
    <row r="450" spans="1:8">
      <c r="B450" s="64">
        <v>21</v>
      </c>
      <c r="C450" s="107"/>
      <c r="D450" s="107"/>
      <c r="E450" s="107"/>
      <c r="F450" s="108"/>
      <c r="G450" s="44">
        <f t="shared" si="22"/>
        <v>0</v>
      </c>
    </row>
    <row r="451" spans="1:8">
      <c r="B451" s="64">
        <v>22</v>
      </c>
      <c r="C451" s="107"/>
      <c r="D451" s="109"/>
      <c r="E451" s="109"/>
      <c r="F451" s="108"/>
      <c r="G451" s="44">
        <f t="shared" si="22"/>
        <v>0</v>
      </c>
    </row>
    <row r="452" spans="1:8">
      <c r="B452" s="64">
        <v>23</v>
      </c>
      <c r="C452" s="107"/>
      <c r="D452" s="109"/>
      <c r="E452" s="109"/>
      <c r="F452" s="108"/>
      <c r="G452" s="44">
        <f t="shared" si="22"/>
        <v>0</v>
      </c>
    </row>
    <row r="453" spans="1:8">
      <c r="B453" s="64">
        <v>24</v>
      </c>
      <c r="C453" s="107"/>
      <c r="D453" s="109"/>
      <c r="E453" s="109"/>
      <c r="F453" s="108"/>
      <c r="G453" s="44">
        <f t="shared" si="22"/>
        <v>0</v>
      </c>
    </row>
    <row r="454" spans="1:8">
      <c r="B454" s="64">
        <v>25</v>
      </c>
      <c r="C454" s="107"/>
      <c r="D454" s="109"/>
      <c r="E454" s="109"/>
      <c r="F454" s="108"/>
      <c r="G454" s="44">
        <f t="shared" si="22"/>
        <v>0</v>
      </c>
    </row>
    <row r="455" spans="1:8">
      <c r="B455" s="64">
        <v>26</v>
      </c>
      <c r="C455" s="107"/>
      <c r="D455" s="109"/>
      <c r="E455" s="109"/>
      <c r="F455" s="108"/>
      <c r="G455" s="44">
        <f t="shared" si="22"/>
        <v>0</v>
      </c>
    </row>
    <row r="456" spans="1:8">
      <c r="B456" s="64">
        <v>27</v>
      </c>
      <c r="C456" s="107"/>
      <c r="D456" s="109"/>
      <c r="E456" s="109"/>
      <c r="F456" s="108"/>
      <c r="G456" s="44">
        <f t="shared" si="22"/>
        <v>0</v>
      </c>
    </row>
    <row r="457" spans="1:8">
      <c r="B457" s="64">
        <v>28</v>
      </c>
      <c r="C457" s="107"/>
      <c r="D457" s="109"/>
      <c r="E457" s="109"/>
      <c r="F457" s="108"/>
      <c r="G457" s="44">
        <f t="shared" si="22"/>
        <v>0</v>
      </c>
    </row>
    <row r="458" spans="1:8">
      <c r="B458" s="64">
        <v>29</v>
      </c>
      <c r="C458" s="107"/>
      <c r="D458" s="109"/>
      <c r="E458" s="109"/>
      <c r="F458" s="108"/>
      <c r="G458" s="44">
        <f t="shared" si="22"/>
        <v>0</v>
      </c>
    </row>
    <row r="459" spans="1:8" ht="13.5" thickBot="1">
      <c r="B459" s="64">
        <v>30</v>
      </c>
      <c r="C459" s="107"/>
      <c r="D459" s="109"/>
      <c r="E459" s="109"/>
      <c r="F459" s="108"/>
      <c r="G459" s="44">
        <f t="shared" si="22"/>
        <v>0</v>
      </c>
    </row>
    <row r="460" spans="1:8" ht="26.25" thickBot="1">
      <c r="C460" s="95" t="s">
        <v>1025</v>
      </c>
      <c r="D460" s="95"/>
      <c r="E460" s="96"/>
      <c r="F460" s="97">
        <f t="shared" ref="F460:G460" si="23">+SUM(F430:F459)</f>
        <v>0</v>
      </c>
      <c r="G460" s="97">
        <f t="shared" si="23"/>
        <v>0</v>
      </c>
    </row>
    <row r="463" spans="1:8" s="56" customFormat="1">
      <c r="A463" s="73"/>
      <c r="B463" s="73"/>
      <c r="C463" s="93" t="s">
        <v>32</v>
      </c>
      <c r="D463" s="110"/>
      <c r="F463" s="93" t="s">
        <v>1021</v>
      </c>
      <c r="G463" s="110"/>
      <c r="H463" s="57"/>
    </row>
    <row r="464" spans="1:8" s="56" customFormat="1" ht="38.25">
      <c r="A464" s="73"/>
      <c r="B464" s="73"/>
      <c r="C464" s="147" t="s">
        <v>1310</v>
      </c>
      <c r="D464" s="52" t="s">
        <v>1302</v>
      </c>
      <c r="E464" s="52" t="s">
        <v>1309</v>
      </c>
      <c r="F464" s="147" t="s">
        <v>521</v>
      </c>
      <c r="G464" s="147" t="s">
        <v>522</v>
      </c>
      <c r="H464" s="57"/>
    </row>
    <row r="465" spans="2:7">
      <c r="B465" s="64">
        <v>1</v>
      </c>
      <c r="C465" s="107"/>
      <c r="D465" s="109"/>
      <c r="E465" s="109"/>
      <c r="F465" s="108"/>
      <c r="G465" s="44">
        <f t="shared" ref="G465:G494" si="24">+E465*F465</f>
        <v>0</v>
      </c>
    </row>
    <row r="466" spans="2:7">
      <c r="B466" s="64">
        <v>2</v>
      </c>
      <c r="C466" s="107"/>
      <c r="D466" s="109"/>
      <c r="E466" s="109"/>
      <c r="F466" s="108"/>
      <c r="G466" s="44">
        <f t="shared" si="24"/>
        <v>0</v>
      </c>
    </row>
    <row r="467" spans="2:7">
      <c r="B467" s="64">
        <v>3</v>
      </c>
      <c r="C467" s="107"/>
      <c r="D467" s="109"/>
      <c r="E467" s="109"/>
      <c r="F467" s="108"/>
      <c r="G467" s="44">
        <f t="shared" si="24"/>
        <v>0</v>
      </c>
    </row>
    <row r="468" spans="2:7">
      <c r="B468" s="64">
        <v>4</v>
      </c>
      <c r="C468" s="107"/>
      <c r="D468" s="109"/>
      <c r="E468" s="109"/>
      <c r="F468" s="108"/>
      <c r="G468" s="44">
        <f t="shared" si="24"/>
        <v>0</v>
      </c>
    </row>
    <row r="469" spans="2:7">
      <c r="B469" s="64">
        <v>5</v>
      </c>
      <c r="C469" s="107"/>
      <c r="D469" s="109"/>
      <c r="E469" s="109"/>
      <c r="F469" s="108"/>
      <c r="G469" s="44">
        <f t="shared" si="24"/>
        <v>0</v>
      </c>
    </row>
    <row r="470" spans="2:7">
      <c r="B470" s="64">
        <v>6</v>
      </c>
      <c r="C470" s="107"/>
      <c r="D470" s="109"/>
      <c r="E470" s="109"/>
      <c r="F470" s="108"/>
      <c r="G470" s="44">
        <f t="shared" si="24"/>
        <v>0</v>
      </c>
    </row>
    <row r="471" spans="2:7">
      <c r="B471" s="64">
        <v>7</v>
      </c>
      <c r="C471" s="107"/>
      <c r="D471" s="109"/>
      <c r="E471" s="109"/>
      <c r="F471" s="108"/>
      <c r="G471" s="44">
        <f t="shared" si="24"/>
        <v>0</v>
      </c>
    </row>
    <row r="472" spans="2:7">
      <c r="B472" s="64">
        <v>8</v>
      </c>
      <c r="C472" s="107"/>
      <c r="D472" s="109"/>
      <c r="E472" s="109"/>
      <c r="F472" s="108"/>
      <c r="G472" s="44">
        <f t="shared" si="24"/>
        <v>0</v>
      </c>
    </row>
    <row r="473" spans="2:7">
      <c r="B473" s="64">
        <v>9</v>
      </c>
      <c r="C473" s="107"/>
      <c r="D473" s="109"/>
      <c r="E473" s="109"/>
      <c r="F473" s="108"/>
      <c r="G473" s="44">
        <f t="shared" si="24"/>
        <v>0</v>
      </c>
    </row>
    <row r="474" spans="2:7">
      <c r="B474" s="64">
        <v>10</v>
      </c>
      <c r="C474" s="107"/>
      <c r="D474" s="109"/>
      <c r="E474" s="109"/>
      <c r="F474" s="108"/>
      <c r="G474" s="44">
        <f t="shared" si="24"/>
        <v>0</v>
      </c>
    </row>
    <row r="475" spans="2:7">
      <c r="B475" s="64">
        <v>11</v>
      </c>
      <c r="C475" s="107"/>
      <c r="D475" s="109"/>
      <c r="E475" s="109"/>
      <c r="F475" s="108"/>
      <c r="G475" s="44">
        <f t="shared" si="24"/>
        <v>0</v>
      </c>
    </row>
    <row r="476" spans="2:7">
      <c r="B476" s="64">
        <v>12</v>
      </c>
      <c r="C476" s="107"/>
      <c r="D476" s="109"/>
      <c r="E476" s="109"/>
      <c r="F476" s="108"/>
      <c r="G476" s="44">
        <f t="shared" si="24"/>
        <v>0</v>
      </c>
    </row>
    <row r="477" spans="2:7">
      <c r="B477" s="64">
        <v>13</v>
      </c>
      <c r="C477" s="107"/>
      <c r="D477" s="109"/>
      <c r="E477" s="109"/>
      <c r="F477" s="108"/>
      <c r="G477" s="44">
        <f t="shared" si="24"/>
        <v>0</v>
      </c>
    </row>
    <row r="478" spans="2:7">
      <c r="B478" s="64">
        <v>14</v>
      </c>
      <c r="C478" s="107"/>
      <c r="D478" s="109"/>
      <c r="E478" s="109"/>
      <c r="F478" s="108"/>
      <c r="G478" s="44">
        <f t="shared" si="24"/>
        <v>0</v>
      </c>
    </row>
    <row r="479" spans="2:7">
      <c r="B479" s="64">
        <v>15</v>
      </c>
      <c r="C479" s="107"/>
      <c r="D479" s="109"/>
      <c r="E479" s="109"/>
      <c r="F479" s="108"/>
      <c r="G479" s="44">
        <f t="shared" si="24"/>
        <v>0</v>
      </c>
    </row>
    <row r="480" spans="2:7">
      <c r="B480" s="64">
        <v>16</v>
      </c>
      <c r="C480" s="107"/>
      <c r="D480" s="109"/>
      <c r="E480" s="109"/>
      <c r="F480" s="108"/>
      <c r="G480" s="44">
        <f t="shared" si="24"/>
        <v>0</v>
      </c>
    </row>
    <row r="481" spans="2:7">
      <c r="B481" s="64">
        <v>17</v>
      </c>
      <c r="C481" s="107"/>
      <c r="D481" s="109"/>
      <c r="E481" s="109"/>
      <c r="F481" s="108"/>
      <c r="G481" s="44">
        <f t="shared" si="24"/>
        <v>0</v>
      </c>
    </row>
    <row r="482" spans="2:7">
      <c r="B482" s="64">
        <v>18</v>
      </c>
      <c r="C482" s="107"/>
      <c r="D482" s="109"/>
      <c r="E482" s="109"/>
      <c r="F482" s="108"/>
      <c r="G482" s="44">
        <f t="shared" si="24"/>
        <v>0</v>
      </c>
    </row>
    <row r="483" spans="2:7">
      <c r="B483" s="64">
        <v>19</v>
      </c>
      <c r="C483" s="107"/>
      <c r="D483" s="109"/>
      <c r="E483" s="109"/>
      <c r="F483" s="108"/>
      <c r="G483" s="44">
        <f t="shared" si="24"/>
        <v>0</v>
      </c>
    </row>
    <row r="484" spans="2:7">
      <c r="B484" s="64">
        <v>20</v>
      </c>
      <c r="C484" s="107"/>
      <c r="D484" s="109"/>
      <c r="E484" s="109"/>
      <c r="F484" s="108"/>
      <c r="G484" s="44">
        <f t="shared" si="24"/>
        <v>0</v>
      </c>
    </row>
    <row r="485" spans="2:7">
      <c r="B485" s="64">
        <v>21</v>
      </c>
      <c r="C485" s="107"/>
      <c r="D485" s="107"/>
      <c r="E485" s="107"/>
      <c r="F485" s="108"/>
      <c r="G485" s="44">
        <f t="shared" si="24"/>
        <v>0</v>
      </c>
    </row>
    <row r="486" spans="2:7">
      <c r="B486" s="64">
        <v>22</v>
      </c>
      <c r="C486" s="107"/>
      <c r="D486" s="109"/>
      <c r="E486" s="109"/>
      <c r="F486" s="108"/>
      <c r="G486" s="44">
        <f t="shared" si="24"/>
        <v>0</v>
      </c>
    </row>
    <row r="487" spans="2:7">
      <c r="B487" s="64">
        <v>23</v>
      </c>
      <c r="C487" s="107"/>
      <c r="D487" s="109"/>
      <c r="E487" s="109"/>
      <c r="F487" s="108"/>
      <c r="G487" s="44">
        <f t="shared" si="24"/>
        <v>0</v>
      </c>
    </row>
    <row r="488" spans="2:7">
      <c r="B488" s="64">
        <v>24</v>
      </c>
      <c r="C488" s="107"/>
      <c r="D488" s="109"/>
      <c r="E488" s="109"/>
      <c r="F488" s="108"/>
      <c r="G488" s="44">
        <f t="shared" si="24"/>
        <v>0</v>
      </c>
    </row>
    <row r="489" spans="2:7">
      <c r="B489" s="64">
        <v>25</v>
      </c>
      <c r="C489" s="107"/>
      <c r="D489" s="109"/>
      <c r="E489" s="109"/>
      <c r="F489" s="108"/>
      <c r="G489" s="44">
        <f t="shared" si="24"/>
        <v>0</v>
      </c>
    </row>
    <row r="490" spans="2:7">
      <c r="B490" s="64">
        <v>26</v>
      </c>
      <c r="C490" s="107"/>
      <c r="D490" s="109"/>
      <c r="E490" s="109"/>
      <c r="F490" s="108"/>
      <c r="G490" s="44">
        <f t="shared" si="24"/>
        <v>0</v>
      </c>
    </row>
    <row r="491" spans="2:7">
      <c r="B491" s="64">
        <v>27</v>
      </c>
      <c r="C491" s="107"/>
      <c r="D491" s="109"/>
      <c r="E491" s="109"/>
      <c r="F491" s="108"/>
      <c r="G491" s="44">
        <f t="shared" si="24"/>
        <v>0</v>
      </c>
    </row>
    <row r="492" spans="2:7">
      <c r="B492" s="64">
        <v>28</v>
      </c>
      <c r="C492" s="107"/>
      <c r="D492" s="109"/>
      <c r="E492" s="109"/>
      <c r="F492" s="108"/>
      <c r="G492" s="44">
        <f t="shared" si="24"/>
        <v>0</v>
      </c>
    </row>
    <row r="493" spans="2:7">
      <c r="B493" s="64">
        <v>29</v>
      </c>
      <c r="C493" s="107"/>
      <c r="D493" s="109"/>
      <c r="E493" s="109"/>
      <c r="F493" s="108"/>
      <c r="G493" s="44">
        <f t="shared" si="24"/>
        <v>0</v>
      </c>
    </row>
    <row r="494" spans="2:7" ht="13.5" thickBot="1">
      <c r="B494" s="64">
        <v>30</v>
      </c>
      <c r="C494" s="107"/>
      <c r="D494" s="109"/>
      <c r="E494" s="109"/>
      <c r="F494" s="108"/>
      <c r="G494" s="44">
        <f t="shared" si="24"/>
        <v>0</v>
      </c>
    </row>
    <row r="495" spans="2:7" ht="26.25" thickBot="1">
      <c r="C495" s="95" t="s">
        <v>1025</v>
      </c>
      <c r="D495" s="95"/>
      <c r="E495" s="96"/>
      <c r="F495" s="97">
        <f t="shared" ref="F495:G495" si="25">+SUM(F465:F494)</f>
        <v>0</v>
      </c>
      <c r="G495" s="97">
        <f t="shared" si="25"/>
        <v>0</v>
      </c>
    </row>
    <row r="498" spans="1:8">
      <c r="B498" s="73"/>
      <c r="C498" s="93" t="s">
        <v>32</v>
      </c>
      <c r="D498" s="110"/>
      <c r="E498" s="56"/>
      <c r="F498" s="93" t="s">
        <v>1021</v>
      </c>
      <c r="G498" s="110"/>
    </row>
    <row r="499" spans="1:8" s="56" customFormat="1" ht="38.25">
      <c r="A499" s="73"/>
      <c r="B499" s="73"/>
      <c r="C499" s="147" t="s">
        <v>1310</v>
      </c>
      <c r="D499" s="52" t="s">
        <v>1302</v>
      </c>
      <c r="E499" s="52" t="s">
        <v>1309</v>
      </c>
      <c r="F499" s="147" t="s">
        <v>521</v>
      </c>
      <c r="G499" s="147" t="s">
        <v>522</v>
      </c>
      <c r="H499" s="57"/>
    </row>
    <row r="500" spans="1:8" s="56" customFormat="1">
      <c r="A500" s="73"/>
      <c r="B500" s="64">
        <v>1</v>
      </c>
      <c r="C500" s="107"/>
      <c r="D500" s="109"/>
      <c r="E500" s="109"/>
      <c r="F500" s="108"/>
      <c r="G500" s="44">
        <f t="shared" ref="G500:G529" si="26">+E500*F500</f>
        <v>0</v>
      </c>
      <c r="H500" s="57"/>
    </row>
    <row r="501" spans="1:8">
      <c r="B501" s="64">
        <v>2</v>
      </c>
      <c r="C501" s="107"/>
      <c r="D501" s="109"/>
      <c r="E501" s="109"/>
      <c r="F501" s="108"/>
      <c r="G501" s="44">
        <f t="shared" si="26"/>
        <v>0</v>
      </c>
    </row>
    <row r="502" spans="1:8">
      <c r="B502" s="64">
        <v>3</v>
      </c>
      <c r="C502" s="107"/>
      <c r="D502" s="109"/>
      <c r="E502" s="109"/>
      <c r="F502" s="108"/>
      <c r="G502" s="44">
        <f t="shared" si="26"/>
        <v>0</v>
      </c>
    </row>
    <row r="503" spans="1:8">
      <c r="B503" s="64">
        <v>4</v>
      </c>
      <c r="C503" s="107"/>
      <c r="D503" s="109"/>
      <c r="E503" s="109"/>
      <c r="F503" s="108"/>
      <c r="G503" s="44">
        <f t="shared" si="26"/>
        <v>0</v>
      </c>
    </row>
    <row r="504" spans="1:8">
      <c r="B504" s="64">
        <v>5</v>
      </c>
      <c r="C504" s="107"/>
      <c r="D504" s="109"/>
      <c r="E504" s="109"/>
      <c r="F504" s="108"/>
      <c r="G504" s="44">
        <f t="shared" si="26"/>
        <v>0</v>
      </c>
    </row>
    <row r="505" spans="1:8">
      <c r="B505" s="64">
        <v>6</v>
      </c>
      <c r="C505" s="107"/>
      <c r="D505" s="109"/>
      <c r="E505" s="109"/>
      <c r="F505" s="108"/>
      <c r="G505" s="44">
        <f t="shared" si="26"/>
        <v>0</v>
      </c>
    </row>
    <row r="506" spans="1:8">
      <c r="B506" s="64">
        <v>7</v>
      </c>
      <c r="C506" s="107"/>
      <c r="D506" s="109"/>
      <c r="E506" s="109"/>
      <c r="F506" s="108"/>
      <c r="G506" s="44">
        <f t="shared" si="26"/>
        <v>0</v>
      </c>
    </row>
    <row r="507" spans="1:8">
      <c r="B507" s="64">
        <v>8</v>
      </c>
      <c r="C507" s="107"/>
      <c r="D507" s="109"/>
      <c r="E507" s="109"/>
      <c r="F507" s="108"/>
      <c r="G507" s="44">
        <f t="shared" si="26"/>
        <v>0</v>
      </c>
    </row>
    <row r="508" spans="1:8">
      <c r="B508" s="64">
        <v>9</v>
      </c>
      <c r="C508" s="107"/>
      <c r="D508" s="109"/>
      <c r="E508" s="109"/>
      <c r="F508" s="108"/>
      <c r="G508" s="44">
        <f t="shared" si="26"/>
        <v>0</v>
      </c>
    </row>
    <row r="509" spans="1:8">
      <c r="B509" s="64">
        <v>10</v>
      </c>
      <c r="C509" s="107"/>
      <c r="D509" s="109"/>
      <c r="E509" s="109"/>
      <c r="F509" s="108"/>
      <c r="G509" s="44">
        <f t="shared" si="26"/>
        <v>0</v>
      </c>
    </row>
    <row r="510" spans="1:8">
      <c r="B510" s="64">
        <v>11</v>
      </c>
      <c r="C510" s="107"/>
      <c r="D510" s="109"/>
      <c r="E510" s="109"/>
      <c r="F510" s="108"/>
      <c r="G510" s="44">
        <f t="shared" si="26"/>
        <v>0</v>
      </c>
    </row>
    <row r="511" spans="1:8">
      <c r="B511" s="64">
        <v>12</v>
      </c>
      <c r="C511" s="107"/>
      <c r="D511" s="109"/>
      <c r="E511" s="109"/>
      <c r="F511" s="108"/>
      <c r="G511" s="44">
        <f t="shared" si="26"/>
        <v>0</v>
      </c>
    </row>
    <row r="512" spans="1:8">
      <c r="B512" s="64">
        <v>13</v>
      </c>
      <c r="C512" s="107"/>
      <c r="D512" s="109"/>
      <c r="E512" s="109"/>
      <c r="F512" s="108"/>
      <c r="G512" s="44">
        <f t="shared" si="26"/>
        <v>0</v>
      </c>
    </row>
    <row r="513" spans="2:7">
      <c r="B513" s="64">
        <v>14</v>
      </c>
      <c r="C513" s="107"/>
      <c r="D513" s="109"/>
      <c r="E513" s="109"/>
      <c r="F513" s="108"/>
      <c r="G513" s="44">
        <f t="shared" si="26"/>
        <v>0</v>
      </c>
    </row>
    <row r="514" spans="2:7">
      <c r="B514" s="64">
        <v>15</v>
      </c>
      <c r="C514" s="107"/>
      <c r="D514" s="109"/>
      <c r="E514" s="109"/>
      <c r="F514" s="108"/>
      <c r="G514" s="44">
        <f t="shared" si="26"/>
        <v>0</v>
      </c>
    </row>
    <row r="515" spans="2:7">
      <c r="B515" s="64">
        <v>16</v>
      </c>
      <c r="C515" s="107"/>
      <c r="D515" s="109"/>
      <c r="E515" s="109"/>
      <c r="F515" s="108"/>
      <c r="G515" s="44">
        <f t="shared" si="26"/>
        <v>0</v>
      </c>
    </row>
    <row r="516" spans="2:7">
      <c r="B516" s="64">
        <v>17</v>
      </c>
      <c r="C516" s="107"/>
      <c r="D516" s="109"/>
      <c r="E516" s="109"/>
      <c r="F516" s="108"/>
      <c r="G516" s="44">
        <f t="shared" si="26"/>
        <v>0</v>
      </c>
    </row>
    <row r="517" spans="2:7">
      <c r="B517" s="64">
        <v>18</v>
      </c>
      <c r="C517" s="107"/>
      <c r="D517" s="109"/>
      <c r="E517" s="109"/>
      <c r="F517" s="108"/>
      <c r="G517" s="44">
        <f t="shared" si="26"/>
        <v>0</v>
      </c>
    </row>
    <row r="518" spans="2:7">
      <c r="B518" s="64">
        <v>19</v>
      </c>
      <c r="C518" s="107"/>
      <c r="D518" s="109"/>
      <c r="E518" s="109"/>
      <c r="F518" s="108"/>
      <c r="G518" s="44">
        <f t="shared" si="26"/>
        <v>0</v>
      </c>
    </row>
    <row r="519" spans="2:7">
      <c r="B519" s="64">
        <v>20</v>
      </c>
      <c r="C519" s="107"/>
      <c r="D519" s="109"/>
      <c r="E519" s="109"/>
      <c r="F519" s="108"/>
      <c r="G519" s="44">
        <f t="shared" si="26"/>
        <v>0</v>
      </c>
    </row>
    <row r="520" spans="2:7">
      <c r="B520" s="64">
        <v>21</v>
      </c>
      <c r="C520" s="107"/>
      <c r="D520" s="107"/>
      <c r="E520" s="107"/>
      <c r="F520" s="108"/>
      <c r="G520" s="44">
        <f t="shared" si="26"/>
        <v>0</v>
      </c>
    </row>
    <row r="521" spans="2:7">
      <c r="B521" s="64">
        <v>22</v>
      </c>
      <c r="C521" s="107"/>
      <c r="D521" s="109"/>
      <c r="E521" s="109"/>
      <c r="F521" s="108"/>
      <c r="G521" s="44">
        <f t="shared" si="26"/>
        <v>0</v>
      </c>
    </row>
    <row r="522" spans="2:7">
      <c r="B522" s="64">
        <v>23</v>
      </c>
      <c r="C522" s="107"/>
      <c r="D522" s="109"/>
      <c r="E522" s="109"/>
      <c r="F522" s="108"/>
      <c r="G522" s="44">
        <f t="shared" si="26"/>
        <v>0</v>
      </c>
    </row>
    <row r="523" spans="2:7">
      <c r="B523" s="64">
        <v>24</v>
      </c>
      <c r="C523" s="107"/>
      <c r="D523" s="109"/>
      <c r="E523" s="109"/>
      <c r="F523" s="108"/>
      <c r="G523" s="44">
        <f t="shared" si="26"/>
        <v>0</v>
      </c>
    </row>
    <row r="524" spans="2:7">
      <c r="B524" s="64">
        <v>25</v>
      </c>
      <c r="C524" s="107"/>
      <c r="D524" s="109"/>
      <c r="E524" s="109"/>
      <c r="F524" s="108"/>
      <c r="G524" s="44">
        <f t="shared" si="26"/>
        <v>0</v>
      </c>
    </row>
    <row r="525" spans="2:7">
      <c r="B525" s="64">
        <v>26</v>
      </c>
      <c r="C525" s="107"/>
      <c r="D525" s="109"/>
      <c r="E525" s="109"/>
      <c r="F525" s="108"/>
      <c r="G525" s="44">
        <f t="shared" si="26"/>
        <v>0</v>
      </c>
    </row>
    <row r="526" spans="2:7">
      <c r="B526" s="64">
        <v>27</v>
      </c>
      <c r="C526" s="107"/>
      <c r="D526" s="109"/>
      <c r="E526" s="109"/>
      <c r="F526" s="108"/>
      <c r="G526" s="44">
        <f t="shared" si="26"/>
        <v>0</v>
      </c>
    </row>
    <row r="527" spans="2:7">
      <c r="B527" s="64">
        <v>28</v>
      </c>
      <c r="C527" s="107"/>
      <c r="D527" s="109"/>
      <c r="E527" s="109"/>
      <c r="F527" s="108"/>
      <c r="G527" s="44">
        <f t="shared" si="26"/>
        <v>0</v>
      </c>
    </row>
    <row r="528" spans="2:7">
      <c r="B528" s="64">
        <v>29</v>
      </c>
      <c r="C528" s="107"/>
      <c r="D528" s="109"/>
      <c r="E528" s="109"/>
      <c r="F528" s="108"/>
      <c r="G528" s="44">
        <f t="shared" si="26"/>
        <v>0</v>
      </c>
    </row>
    <row r="529" spans="1:8" ht="13.5" thickBot="1">
      <c r="B529" s="64">
        <v>30</v>
      </c>
      <c r="C529" s="107"/>
      <c r="D529" s="109"/>
      <c r="E529" s="109"/>
      <c r="F529" s="108"/>
      <c r="G529" s="44">
        <f t="shared" si="26"/>
        <v>0</v>
      </c>
    </row>
    <row r="530" spans="1:8" ht="26.25" thickBot="1">
      <c r="C530" s="95" t="s">
        <v>1025</v>
      </c>
      <c r="D530" s="95"/>
      <c r="E530" s="96"/>
      <c r="F530" s="97">
        <f t="shared" ref="F530:G530" si="27">+SUM(F500:F529)</f>
        <v>0</v>
      </c>
      <c r="G530" s="97">
        <f t="shared" si="27"/>
        <v>0</v>
      </c>
    </row>
    <row r="533" spans="1:8">
      <c r="B533" s="73"/>
      <c r="C533" s="93" t="s">
        <v>32</v>
      </c>
      <c r="D533" s="110"/>
      <c r="E533" s="56"/>
      <c r="F533" s="93" t="s">
        <v>1021</v>
      </c>
      <c r="G533" s="110"/>
    </row>
    <row r="534" spans="1:8" s="56" customFormat="1" ht="38.25">
      <c r="A534" s="73"/>
      <c r="B534" s="73"/>
      <c r="C534" s="147" t="s">
        <v>1310</v>
      </c>
      <c r="D534" s="52" t="s">
        <v>1302</v>
      </c>
      <c r="E534" s="52" t="s">
        <v>1309</v>
      </c>
      <c r="F534" s="147" t="s">
        <v>521</v>
      </c>
      <c r="G534" s="147" t="s">
        <v>522</v>
      </c>
      <c r="H534" s="57"/>
    </row>
    <row r="535" spans="1:8" s="56" customFormat="1">
      <c r="A535" s="73"/>
      <c r="B535" s="64">
        <v>1</v>
      </c>
      <c r="C535" s="107"/>
      <c r="D535" s="109"/>
      <c r="E535" s="109"/>
      <c r="F535" s="108"/>
      <c r="G535" s="44">
        <f t="shared" ref="G535:G564" si="28">+E535*F535</f>
        <v>0</v>
      </c>
      <c r="H535" s="57"/>
    </row>
    <row r="536" spans="1:8">
      <c r="B536" s="64">
        <v>2</v>
      </c>
      <c r="C536" s="107"/>
      <c r="D536" s="109"/>
      <c r="E536" s="109"/>
      <c r="F536" s="108"/>
      <c r="G536" s="44">
        <f t="shared" si="28"/>
        <v>0</v>
      </c>
    </row>
    <row r="537" spans="1:8">
      <c r="B537" s="64">
        <v>3</v>
      </c>
      <c r="C537" s="107"/>
      <c r="D537" s="109"/>
      <c r="E537" s="109"/>
      <c r="F537" s="108"/>
      <c r="G537" s="44">
        <f t="shared" si="28"/>
        <v>0</v>
      </c>
    </row>
    <row r="538" spans="1:8">
      <c r="B538" s="64">
        <v>4</v>
      </c>
      <c r="C538" s="107"/>
      <c r="D538" s="109"/>
      <c r="E538" s="109"/>
      <c r="F538" s="108"/>
      <c r="G538" s="44">
        <f t="shared" si="28"/>
        <v>0</v>
      </c>
    </row>
    <row r="539" spans="1:8">
      <c r="B539" s="64">
        <v>5</v>
      </c>
      <c r="C539" s="107"/>
      <c r="D539" s="109"/>
      <c r="E539" s="109"/>
      <c r="F539" s="108"/>
      <c r="G539" s="44">
        <f t="shared" si="28"/>
        <v>0</v>
      </c>
    </row>
    <row r="540" spans="1:8">
      <c r="B540" s="64">
        <v>6</v>
      </c>
      <c r="C540" s="107"/>
      <c r="D540" s="109"/>
      <c r="E540" s="109"/>
      <c r="F540" s="108"/>
      <c r="G540" s="44">
        <f t="shared" si="28"/>
        <v>0</v>
      </c>
    </row>
    <row r="541" spans="1:8">
      <c r="B541" s="64">
        <v>7</v>
      </c>
      <c r="C541" s="107"/>
      <c r="D541" s="109"/>
      <c r="E541" s="109"/>
      <c r="F541" s="108"/>
      <c r="G541" s="44">
        <f t="shared" si="28"/>
        <v>0</v>
      </c>
    </row>
    <row r="542" spans="1:8">
      <c r="B542" s="64">
        <v>8</v>
      </c>
      <c r="C542" s="107"/>
      <c r="D542" s="109"/>
      <c r="E542" s="109"/>
      <c r="F542" s="108"/>
      <c r="G542" s="44">
        <f t="shared" si="28"/>
        <v>0</v>
      </c>
    </row>
    <row r="543" spans="1:8">
      <c r="B543" s="64">
        <v>9</v>
      </c>
      <c r="C543" s="107"/>
      <c r="D543" s="109"/>
      <c r="E543" s="109"/>
      <c r="F543" s="108"/>
      <c r="G543" s="44">
        <f t="shared" si="28"/>
        <v>0</v>
      </c>
    </row>
    <row r="544" spans="1:8">
      <c r="B544" s="64">
        <v>10</v>
      </c>
      <c r="C544" s="107"/>
      <c r="D544" s="109"/>
      <c r="E544" s="109"/>
      <c r="F544" s="108"/>
      <c r="G544" s="44">
        <f t="shared" si="28"/>
        <v>0</v>
      </c>
    </row>
    <row r="545" spans="2:7">
      <c r="B545" s="64">
        <v>11</v>
      </c>
      <c r="C545" s="107"/>
      <c r="D545" s="109"/>
      <c r="E545" s="109"/>
      <c r="F545" s="108"/>
      <c r="G545" s="44">
        <f t="shared" si="28"/>
        <v>0</v>
      </c>
    </row>
    <row r="546" spans="2:7">
      <c r="B546" s="64">
        <v>12</v>
      </c>
      <c r="C546" s="107"/>
      <c r="D546" s="109"/>
      <c r="E546" s="109"/>
      <c r="F546" s="108"/>
      <c r="G546" s="44">
        <f t="shared" si="28"/>
        <v>0</v>
      </c>
    </row>
    <row r="547" spans="2:7">
      <c r="B547" s="64">
        <v>13</v>
      </c>
      <c r="C547" s="107"/>
      <c r="D547" s="109"/>
      <c r="E547" s="109"/>
      <c r="F547" s="108"/>
      <c r="G547" s="44">
        <f t="shared" si="28"/>
        <v>0</v>
      </c>
    </row>
    <row r="548" spans="2:7">
      <c r="B548" s="64">
        <v>14</v>
      </c>
      <c r="C548" s="107"/>
      <c r="D548" s="109"/>
      <c r="E548" s="109"/>
      <c r="F548" s="108"/>
      <c r="G548" s="44">
        <f t="shared" si="28"/>
        <v>0</v>
      </c>
    </row>
    <row r="549" spans="2:7">
      <c r="B549" s="64">
        <v>15</v>
      </c>
      <c r="C549" s="107"/>
      <c r="D549" s="109"/>
      <c r="E549" s="109"/>
      <c r="F549" s="108"/>
      <c r="G549" s="44">
        <f t="shared" si="28"/>
        <v>0</v>
      </c>
    </row>
    <row r="550" spans="2:7">
      <c r="B550" s="64">
        <v>16</v>
      </c>
      <c r="C550" s="107"/>
      <c r="D550" s="109"/>
      <c r="E550" s="109"/>
      <c r="F550" s="108"/>
      <c r="G550" s="44">
        <f t="shared" si="28"/>
        <v>0</v>
      </c>
    </row>
    <row r="551" spans="2:7">
      <c r="B551" s="64">
        <v>17</v>
      </c>
      <c r="C551" s="107"/>
      <c r="D551" s="109"/>
      <c r="E551" s="109"/>
      <c r="F551" s="108"/>
      <c r="G551" s="44">
        <f t="shared" si="28"/>
        <v>0</v>
      </c>
    </row>
    <row r="552" spans="2:7">
      <c r="B552" s="64">
        <v>18</v>
      </c>
      <c r="C552" s="107"/>
      <c r="D552" s="109"/>
      <c r="E552" s="109"/>
      <c r="F552" s="108"/>
      <c r="G552" s="44">
        <f t="shared" si="28"/>
        <v>0</v>
      </c>
    </row>
    <row r="553" spans="2:7">
      <c r="B553" s="64">
        <v>19</v>
      </c>
      <c r="C553" s="107"/>
      <c r="D553" s="109"/>
      <c r="E553" s="109"/>
      <c r="F553" s="108"/>
      <c r="G553" s="44">
        <f t="shared" si="28"/>
        <v>0</v>
      </c>
    </row>
    <row r="554" spans="2:7">
      <c r="B554" s="64">
        <v>20</v>
      </c>
      <c r="C554" s="107"/>
      <c r="D554" s="109"/>
      <c r="E554" s="109"/>
      <c r="F554" s="108"/>
      <c r="G554" s="44">
        <f t="shared" si="28"/>
        <v>0</v>
      </c>
    </row>
    <row r="555" spans="2:7">
      <c r="B555" s="64">
        <v>21</v>
      </c>
      <c r="C555" s="107"/>
      <c r="D555" s="107"/>
      <c r="E555" s="107"/>
      <c r="F555" s="108"/>
      <c r="G555" s="44">
        <f t="shared" si="28"/>
        <v>0</v>
      </c>
    </row>
    <row r="556" spans="2:7">
      <c r="B556" s="64">
        <v>22</v>
      </c>
      <c r="C556" s="107"/>
      <c r="D556" s="109"/>
      <c r="E556" s="109"/>
      <c r="F556" s="108"/>
      <c r="G556" s="44">
        <f t="shared" si="28"/>
        <v>0</v>
      </c>
    </row>
    <row r="557" spans="2:7">
      <c r="B557" s="64">
        <v>23</v>
      </c>
      <c r="C557" s="107"/>
      <c r="D557" s="109"/>
      <c r="E557" s="109"/>
      <c r="F557" s="108"/>
      <c r="G557" s="44">
        <f t="shared" si="28"/>
        <v>0</v>
      </c>
    </row>
    <row r="558" spans="2:7">
      <c r="B558" s="64">
        <v>24</v>
      </c>
      <c r="C558" s="107"/>
      <c r="D558" s="109"/>
      <c r="E558" s="109"/>
      <c r="F558" s="108"/>
      <c r="G558" s="44">
        <f t="shared" si="28"/>
        <v>0</v>
      </c>
    </row>
    <row r="559" spans="2:7">
      <c r="B559" s="64">
        <v>25</v>
      </c>
      <c r="C559" s="107"/>
      <c r="D559" s="109"/>
      <c r="E559" s="109"/>
      <c r="F559" s="108"/>
      <c r="G559" s="44">
        <f t="shared" si="28"/>
        <v>0</v>
      </c>
    </row>
    <row r="560" spans="2:7">
      <c r="B560" s="64">
        <v>26</v>
      </c>
      <c r="C560" s="107"/>
      <c r="D560" s="109"/>
      <c r="E560" s="109"/>
      <c r="F560" s="108"/>
      <c r="G560" s="44">
        <f t="shared" si="28"/>
        <v>0</v>
      </c>
    </row>
    <row r="561" spans="1:8">
      <c r="B561" s="64">
        <v>27</v>
      </c>
      <c r="C561" s="107"/>
      <c r="D561" s="109"/>
      <c r="E561" s="109"/>
      <c r="F561" s="108"/>
      <c r="G561" s="44">
        <f t="shared" si="28"/>
        <v>0</v>
      </c>
    </row>
    <row r="562" spans="1:8">
      <c r="B562" s="64">
        <v>28</v>
      </c>
      <c r="C562" s="107"/>
      <c r="D562" s="109"/>
      <c r="E562" s="109"/>
      <c r="F562" s="108"/>
      <c r="G562" s="44">
        <f t="shared" si="28"/>
        <v>0</v>
      </c>
    </row>
    <row r="563" spans="1:8">
      <c r="B563" s="64">
        <v>29</v>
      </c>
      <c r="C563" s="107"/>
      <c r="D563" s="109"/>
      <c r="E563" s="109"/>
      <c r="F563" s="108"/>
      <c r="G563" s="44">
        <f t="shared" si="28"/>
        <v>0</v>
      </c>
    </row>
    <row r="564" spans="1:8" ht="13.5" thickBot="1">
      <c r="B564" s="64">
        <v>30</v>
      </c>
      <c r="C564" s="107"/>
      <c r="D564" s="109"/>
      <c r="E564" s="109"/>
      <c r="F564" s="108"/>
      <c r="G564" s="44">
        <f t="shared" si="28"/>
        <v>0</v>
      </c>
    </row>
    <row r="565" spans="1:8" ht="26.25" thickBot="1">
      <c r="C565" s="95" t="s">
        <v>1025</v>
      </c>
      <c r="D565" s="95"/>
      <c r="E565" s="96"/>
      <c r="F565" s="97">
        <f t="shared" ref="F565:G565" si="29">+SUM(F535:F564)</f>
        <v>0</v>
      </c>
      <c r="G565" s="97">
        <f t="shared" si="29"/>
        <v>0</v>
      </c>
    </row>
    <row r="568" spans="1:8">
      <c r="B568" s="73"/>
      <c r="C568" s="93" t="s">
        <v>32</v>
      </c>
      <c r="D568" s="110"/>
      <c r="E568" s="56"/>
      <c r="F568" s="93" t="s">
        <v>1021</v>
      </c>
      <c r="G568" s="110"/>
    </row>
    <row r="569" spans="1:8" s="56" customFormat="1" ht="38.25">
      <c r="A569" s="73"/>
      <c r="B569" s="73"/>
      <c r="C569" s="147" t="s">
        <v>1310</v>
      </c>
      <c r="D569" s="52" t="s">
        <v>1302</v>
      </c>
      <c r="E569" s="52" t="s">
        <v>1309</v>
      </c>
      <c r="F569" s="147" t="s">
        <v>521</v>
      </c>
      <c r="G569" s="147" t="s">
        <v>522</v>
      </c>
      <c r="H569" s="57"/>
    </row>
    <row r="570" spans="1:8" s="56" customFormat="1">
      <c r="A570" s="73"/>
      <c r="B570" s="64">
        <v>1</v>
      </c>
      <c r="C570" s="107"/>
      <c r="D570" s="109"/>
      <c r="E570" s="109"/>
      <c r="F570" s="108"/>
      <c r="G570" s="44">
        <f t="shared" ref="G570:G599" si="30">+E570*F570</f>
        <v>0</v>
      </c>
      <c r="H570" s="57"/>
    </row>
    <row r="571" spans="1:8">
      <c r="B571" s="64">
        <v>2</v>
      </c>
      <c r="C571" s="107"/>
      <c r="D571" s="109"/>
      <c r="E571" s="109"/>
      <c r="F571" s="108"/>
      <c r="G571" s="44">
        <f t="shared" si="30"/>
        <v>0</v>
      </c>
    </row>
    <row r="572" spans="1:8">
      <c r="B572" s="64">
        <v>3</v>
      </c>
      <c r="C572" s="107"/>
      <c r="D572" s="109"/>
      <c r="E572" s="109"/>
      <c r="F572" s="108"/>
      <c r="G572" s="44">
        <f t="shared" si="30"/>
        <v>0</v>
      </c>
    </row>
    <row r="573" spans="1:8">
      <c r="B573" s="64">
        <v>4</v>
      </c>
      <c r="C573" s="107"/>
      <c r="D573" s="109"/>
      <c r="E573" s="109"/>
      <c r="F573" s="108"/>
      <c r="G573" s="44">
        <f t="shared" si="30"/>
        <v>0</v>
      </c>
    </row>
    <row r="574" spans="1:8">
      <c r="B574" s="64">
        <v>5</v>
      </c>
      <c r="C574" s="107"/>
      <c r="D574" s="109"/>
      <c r="E574" s="109"/>
      <c r="F574" s="108"/>
      <c r="G574" s="44">
        <f t="shared" si="30"/>
        <v>0</v>
      </c>
    </row>
    <row r="575" spans="1:8">
      <c r="B575" s="64">
        <v>6</v>
      </c>
      <c r="C575" s="107"/>
      <c r="D575" s="109"/>
      <c r="E575" s="109"/>
      <c r="F575" s="108"/>
      <c r="G575" s="44">
        <f t="shared" si="30"/>
        <v>0</v>
      </c>
    </row>
    <row r="576" spans="1:8">
      <c r="B576" s="64">
        <v>7</v>
      </c>
      <c r="C576" s="107"/>
      <c r="D576" s="109"/>
      <c r="E576" s="109"/>
      <c r="F576" s="108"/>
      <c r="G576" s="44">
        <f t="shared" si="30"/>
        <v>0</v>
      </c>
    </row>
    <row r="577" spans="2:7">
      <c r="B577" s="64">
        <v>8</v>
      </c>
      <c r="C577" s="107"/>
      <c r="D577" s="109"/>
      <c r="E577" s="109"/>
      <c r="F577" s="108"/>
      <c r="G577" s="44">
        <f t="shared" si="30"/>
        <v>0</v>
      </c>
    </row>
    <row r="578" spans="2:7">
      <c r="B578" s="64">
        <v>9</v>
      </c>
      <c r="C578" s="107"/>
      <c r="D578" s="109"/>
      <c r="E578" s="109"/>
      <c r="F578" s="108"/>
      <c r="G578" s="44">
        <f t="shared" si="30"/>
        <v>0</v>
      </c>
    </row>
    <row r="579" spans="2:7">
      <c r="B579" s="64">
        <v>10</v>
      </c>
      <c r="C579" s="107"/>
      <c r="D579" s="109"/>
      <c r="E579" s="109"/>
      <c r="F579" s="108"/>
      <c r="G579" s="44">
        <f t="shared" si="30"/>
        <v>0</v>
      </c>
    </row>
    <row r="580" spans="2:7">
      <c r="B580" s="64">
        <v>11</v>
      </c>
      <c r="C580" s="107"/>
      <c r="D580" s="109"/>
      <c r="E580" s="109"/>
      <c r="F580" s="108"/>
      <c r="G580" s="44">
        <f t="shared" si="30"/>
        <v>0</v>
      </c>
    </row>
    <row r="581" spans="2:7">
      <c r="B581" s="64">
        <v>12</v>
      </c>
      <c r="C581" s="107"/>
      <c r="D581" s="109"/>
      <c r="E581" s="109"/>
      <c r="F581" s="108"/>
      <c r="G581" s="44">
        <f t="shared" si="30"/>
        <v>0</v>
      </c>
    </row>
    <row r="582" spans="2:7">
      <c r="B582" s="64">
        <v>13</v>
      </c>
      <c r="C582" s="107"/>
      <c r="D582" s="109"/>
      <c r="E582" s="109"/>
      <c r="F582" s="108"/>
      <c r="G582" s="44">
        <f t="shared" si="30"/>
        <v>0</v>
      </c>
    </row>
    <row r="583" spans="2:7">
      <c r="B583" s="64">
        <v>14</v>
      </c>
      <c r="C583" s="107"/>
      <c r="D583" s="109"/>
      <c r="E583" s="109"/>
      <c r="F583" s="108"/>
      <c r="G583" s="44">
        <f t="shared" si="30"/>
        <v>0</v>
      </c>
    </row>
    <row r="584" spans="2:7">
      <c r="B584" s="64">
        <v>15</v>
      </c>
      <c r="C584" s="107"/>
      <c r="D584" s="109"/>
      <c r="E584" s="109"/>
      <c r="F584" s="108"/>
      <c r="G584" s="44">
        <f t="shared" si="30"/>
        <v>0</v>
      </c>
    </row>
    <row r="585" spans="2:7">
      <c r="B585" s="64">
        <v>16</v>
      </c>
      <c r="C585" s="107"/>
      <c r="D585" s="109"/>
      <c r="E585" s="109"/>
      <c r="F585" s="108"/>
      <c r="G585" s="44">
        <f t="shared" si="30"/>
        <v>0</v>
      </c>
    </row>
    <row r="586" spans="2:7">
      <c r="B586" s="64">
        <v>17</v>
      </c>
      <c r="C586" s="107"/>
      <c r="D586" s="109"/>
      <c r="E586" s="109"/>
      <c r="F586" s="108"/>
      <c r="G586" s="44">
        <f t="shared" si="30"/>
        <v>0</v>
      </c>
    </row>
    <row r="587" spans="2:7">
      <c r="B587" s="64">
        <v>18</v>
      </c>
      <c r="C587" s="107"/>
      <c r="D587" s="109"/>
      <c r="E587" s="109"/>
      <c r="F587" s="108"/>
      <c r="G587" s="44">
        <f t="shared" si="30"/>
        <v>0</v>
      </c>
    </row>
    <row r="588" spans="2:7">
      <c r="B588" s="64">
        <v>19</v>
      </c>
      <c r="C588" s="107"/>
      <c r="D588" s="109"/>
      <c r="E588" s="109"/>
      <c r="F588" s="108"/>
      <c r="G588" s="44">
        <f t="shared" si="30"/>
        <v>0</v>
      </c>
    </row>
    <row r="589" spans="2:7">
      <c r="B589" s="64">
        <v>20</v>
      </c>
      <c r="C589" s="107"/>
      <c r="D589" s="109"/>
      <c r="E589" s="109"/>
      <c r="F589" s="108"/>
      <c r="G589" s="44">
        <f t="shared" si="30"/>
        <v>0</v>
      </c>
    </row>
    <row r="590" spans="2:7">
      <c r="B590" s="64">
        <v>21</v>
      </c>
      <c r="C590" s="107"/>
      <c r="D590" s="107"/>
      <c r="E590" s="107"/>
      <c r="F590" s="108"/>
      <c r="G590" s="44">
        <f t="shared" si="30"/>
        <v>0</v>
      </c>
    </row>
    <row r="591" spans="2:7">
      <c r="B591" s="64">
        <v>22</v>
      </c>
      <c r="C591" s="107"/>
      <c r="D591" s="109"/>
      <c r="E591" s="109"/>
      <c r="F591" s="108"/>
      <c r="G591" s="44">
        <f t="shared" si="30"/>
        <v>0</v>
      </c>
    </row>
    <row r="592" spans="2:7">
      <c r="B592" s="64">
        <v>23</v>
      </c>
      <c r="C592" s="107"/>
      <c r="D592" s="109"/>
      <c r="E592" s="109"/>
      <c r="F592" s="108"/>
      <c r="G592" s="44">
        <f t="shared" si="30"/>
        <v>0</v>
      </c>
    </row>
    <row r="593" spans="1:8">
      <c r="B593" s="64">
        <v>24</v>
      </c>
      <c r="C593" s="107"/>
      <c r="D593" s="109"/>
      <c r="E593" s="109"/>
      <c r="F593" s="108"/>
      <c r="G593" s="44">
        <f t="shared" si="30"/>
        <v>0</v>
      </c>
    </row>
    <row r="594" spans="1:8">
      <c r="B594" s="64">
        <v>25</v>
      </c>
      <c r="C594" s="107"/>
      <c r="D594" s="109"/>
      <c r="E594" s="109"/>
      <c r="F594" s="108"/>
      <c r="G594" s="44">
        <f t="shared" si="30"/>
        <v>0</v>
      </c>
    </row>
    <row r="595" spans="1:8">
      <c r="B595" s="64">
        <v>26</v>
      </c>
      <c r="C595" s="107"/>
      <c r="D595" s="109"/>
      <c r="E595" s="109"/>
      <c r="F595" s="108"/>
      <c r="G595" s="44">
        <f t="shared" si="30"/>
        <v>0</v>
      </c>
    </row>
    <row r="596" spans="1:8">
      <c r="B596" s="64">
        <v>27</v>
      </c>
      <c r="C596" s="107"/>
      <c r="D596" s="109"/>
      <c r="E596" s="109"/>
      <c r="F596" s="108"/>
      <c r="G596" s="44">
        <f t="shared" si="30"/>
        <v>0</v>
      </c>
    </row>
    <row r="597" spans="1:8">
      <c r="B597" s="64">
        <v>28</v>
      </c>
      <c r="C597" s="107"/>
      <c r="D597" s="109"/>
      <c r="E597" s="109"/>
      <c r="F597" s="108"/>
      <c r="G597" s="44">
        <f t="shared" si="30"/>
        <v>0</v>
      </c>
    </row>
    <row r="598" spans="1:8">
      <c r="B598" s="64">
        <v>29</v>
      </c>
      <c r="C598" s="107"/>
      <c r="D598" s="109"/>
      <c r="E598" s="109"/>
      <c r="F598" s="108"/>
      <c r="G598" s="44">
        <f t="shared" si="30"/>
        <v>0</v>
      </c>
    </row>
    <row r="599" spans="1:8" ht="13.5" thickBot="1">
      <c r="B599" s="64">
        <v>30</v>
      </c>
      <c r="C599" s="107"/>
      <c r="D599" s="109"/>
      <c r="E599" s="109"/>
      <c r="F599" s="108"/>
      <c r="G599" s="44">
        <f t="shared" si="30"/>
        <v>0</v>
      </c>
    </row>
    <row r="600" spans="1:8" ht="26.25" thickBot="1">
      <c r="C600" s="95" t="s">
        <v>1025</v>
      </c>
      <c r="D600" s="95"/>
      <c r="E600" s="96"/>
      <c r="F600" s="97">
        <f t="shared" ref="F600:G600" si="31">+SUM(F570:F599)</f>
        <v>0</v>
      </c>
      <c r="G600" s="97">
        <f t="shared" si="31"/>
        <v>0</v>
      </c>
    </row>
    <row r="603" spans="1:8">
      <c r="B603" s="73"/>
      <c r="C603" s="93" t="s">
        <v>32</v>
      </c>
      <c r="D603" s="110"/>
      <c r="E603" s="56"/>
      <c r="F603" s="93" t="s">
        <v>1021</v>
      </c>
      <c r="G603" s="110"/>
    </row>
    <row r="604" spans="1:8" s="56" customFormat="1" ht="38.25">
      <c r="A604" s="73"/>
      <c r="B604" s="73"/>
      <c r="C604" s="147" t="s">
        <v>1310</v>
      </c>
      <c r="D604" s="52" t="s">
        <v>1302</v>
      </c>
      <c r="E604" s="52" t="s">
        <v>1309</v>
      </c>
      <c r="F604" s="147" t="s">
        <v>521</v>
      </c>
      <c r="G604" s="147" t="s">
        <v>522</v>
      </c>
      <c r="H604" s="57"/>
    </row>
    <row r="605" spans="1:8" s="56" customFormat="1">
      <c r="A605" s="73"/>
      <c r="B605" s="64">
        <v>1</v>
      </c>
      <c r="C605" s="107"/>
      <c r="D605" s="109"/>
      <c r="E605" s="109"/>
      <c r="F605" s="108"/>
      <c r="G605" s="44">
        <f t="shared" ref="G605:G634" si="32">+E605*F605</f>
        <v>0</v>
      </c>
      <c r="H605" s="57"/>
    </row>
    <row r="606" spans="1:8">
      <c r="B606" s="64">
        <v>2</v>
      </c>
      <c r="C606" s="107"/>
      <c r="D606" s="109"/>
      <c r="E606" s="109"/>
      <c r="F606" s="108"/>
      <c r="G606" s="44">
        <f t="shared" si="32"/>
        <v>0</v>
      </c>
    </row>
    <row r="607" spans="1:8">
      <c r="B607" s="64">
        <v>3</v>
      </c>
      <c r="C607" s="107"/>
      <c r="D607" s="109"/>
      <c r="E607" s="109"/>
      <c r="F607" s="108"/>
      <c r="G607" s="44">
        <f t="shared" si="32"/>
        <v>0</v>
      </c>
    </row>
    <row r="608" spans="1:8">
      <c r="B608" s="64">
        <v>4</v>
      </c>
      <c r="C608" s="107"/>
      <c r="D608" s="109"/>
      <c r="E608" s="109"/>
      <c r="F608" s="108"/>
      <c r="G608" s="44">
        <f t="shared" si="32"/>
        <v>0</v>
      </c>
    </row>
    <row r="609" spans="2:7">
      <c r="B609" s="64">
        <v>5</v>
      </c>
      <c r="C609" s="107"/>
      <c r="D609" s="109"/>
      <c r="E609" s="109"/>
      <c r="F609" s="108"/>
      <c r="G609" s="44">
        <f t="shared" si="32"/>
        <v>0</v>
      </c>
    </row>
    <row r="610" spans="2:7">
      <c r="B610" s="64">
        <v>6</v>
      </c>
      <c r="C610" s="107"/>
      <c r="D610" s="109"/>
      <c r="E610" s="109"/>
      <c r="F610" s="108"/>
      <c r="G610" s="44">
        <f t="shared" si="32"/>
        <v>0</v>
      </c>
    </row>
    <row r="611" spans="2:7">
      <c r="B611" s="64">
        <v>7</v>
      </c>
      <c r="C611" s="107"/>
      <c r="D611" s="109"/>
      <c r="E611" s="109"/>
      <c r="F611" s="108"/>
      <c r="G611" s="44">
        <f t="shared" si="32"/>
        <v>0</v>
      </c>
    </row>
    <row r="612" spans="2:7">
      <c r="B612" s="64">
        <v>8</v>
      </c>
      <c r="C612" s="107"/>
      <c r="D612" s="109"/>
      <c r="E612" s="109"/>
      <c r="F612" s="108"/>
      <c r="G612" s="44">
        <f t="shared" si="32"/>
        <v>0</v>
      </c>
    </row>
    <row r="613" spans="2:7">
      <c r="B613" s="64">
        <v>9</v>
      </c>
      <c r="C613" s="107"/>
      <c r="D613" s="109"/>
      <c r="E613" s="109"/>
      <c r="F613" s="108"/>
      <c r="G613" s="44">
        <f t="shared" si="32"/>
        <v>0</v>
      </c>
    </row>
    <row r="614" spans="2:7">
      <c r="B614" s="64">
        <v>10</v>
      </c>
      <c r="C614" s="107"/>
      <c r="D614" s="109"/>
      <c r="E614" s="109"/>
      <c r="F614" s="108"/>
      <c r="G614" s="44">
        <f t="shared" si="32"/>
        <v>0</v>
      </c>
    </row>
    <row r="615" spans="2:7">
      <c r="B615" s="64">
        <v>11</v>
      </c>
      <c r="C615" s="107"/>
      <c r="D615" s="109"/>
      <c r="E615" s="109"/>
      <c r="F615" s="108"/>
      <c r="G615" s="44">
        <f t="shared" si="32"/>
        <v>0</v>
      </c>
    </row>
    <row r="616" spans="2:7">
      <c r="B616" s="64">
        <v>12</v>
      </c>
      <c r="C616" s="107"/>
      <c r="D616" s="109"/>
      <c r="E616" s="109"/>
      <c r="F616" s="108"/>
      <c r="G616" s="44">
        <f t="shared" si="32"/>
        <v>0</v>
      </c>
    </row>
    <row r="617" spans="2:7">
      <c r="B617" s="64">
        <v>13</v>
      </c>
      <c r="C617" s="107"/>
      <c r="D617" s="109"/>
      <c r="E617" s="109"/>
      <c r="F617" s="108"/>
      <c r="G617" s="44">
        <f t="shared" si="32"/>
        <v>0</v>
      </c>
    </row>
    <row r="618" spans="2:7">
      <c r="B618" s="64">
        <v>14</v>
      </c>
      <c r="C618" s="107"/>
      <c r="D618" s="109"/>
      <c r="E618" s="109"/>
      <c r="F618" s="108"/>
      <c r="G618" s="44">
        <f t="shared" si="32"/>
        <v>0</v>
      </c>
    </row>
    <row r="619" spans="2:7">
      <c r="B619" s="64">
        <v>15</v>
      </c>
      <c r="C619" s="107"/>
      <c r="D619" s="109"/>
      <c r="E619" s="109"/>
      <c r="F619" s="108"/>
      <c r="G619" s="44">
        <f t="shared" si="32"/>
        <v>0</v>
      </c>
    </row>
    <row r="620" spans="2:7">
      <c r="B620" s="64">
        <v>16</v>
      </c>
      <c r="C620" s="107"/>
      <c r="D620" s="109"/>
      <c r="E620" s="109"/>
      <c r="F620" s="108"/>
      <c r="G620" s="44">
        <f t="shared" si="32"/>
        <v>0</v>
      </c>
    </row>
    <row r="621" spans="2:7">
      <c r="B621" s="64">
        <v>17</v>
      </c>
      <c r="C621" s="107"/>
      <c r="D621" s="109"/>
      <c r="E621" s="109"/>
      <c r="F621" s="108"/>
      <c r="G621" s="44">
        <f t="shared" si="32"/>
        <v>0</v>
      </c>
    </row>
    <row r="622" spans="2:7">
      <c r="B622" s="64">
        <v>18</v>
      </c>
      <c r="C622" s="107"/>
      <c r="D622" s="109"/>
      <c r="E622" s="109"/>
      <c r="F622" s="108"/>
      <c r="G622" s="44">
        <f t="shared" si="32"/>
        <v>0</v>
      </c>
    </row>
    <row r="623" spans="2:7">
      <c r="B623" s="64">
        <v>19</v>
      </c>
      <c r="C623" s="107"/>
      <c r="D623" s="109"/>
      <c r="E623" s="109"/>
      <c r="F623" s="108"/>
      <c r="G623" s="44">
        <f t="shared" si="32"/>
        <v>0</v>
      </c>
    </row>
    <row r="624" spans="2:7">
      <c r="B624" s="64">
        <v>20</v>
      </c>
      <c r="C624" s="107"/>
      <c r="D624" s="109"/>
      <c r="E624" s="109"/>
      <c r="F624" s="108"/>
      <c r="G624" s="44">
        <f t="shared" si="32"/>
        <v>0</v>
      </c>
    </row>
    <row r="625" spans="1:8">
      <c r="B625" s="64">
        <v>21</v>
      </c>
      <c r="C625" s="107"/>
      <c r="D625" s="107"/>
      <c r="E625" s="107"/>
      <c r="F625" s="108"/>
      <c r="G625" s="44">
        <f t="shared" si="32"/>
        <v>0</v>
      </c>
    </row>
    <row r="626" spans="1:8">
      <c r="B626" s="64">
        <v>22</v>
      </c>
      <c r="C626" s="107"/>
      <c r="D626" s="109"/>
      <c r="E626" s="109"/>
      <c r="F626" s="108"/>
      <c r="G626" s="44">
        <f t="shared" si="32"/>
        <v>0</v>
      </c>
    </row>
    <row r="627" spans="1:8">
      <c r="B627" s="64">
        <v>23</v>
      </c>
      <c r="C627" s="107"/>
      <c r="D627" s="109"/>
      <c r="E627" s="109"/>
      <c r="F627" s="108"/>
      <c r="G627" s="44">
        <f t="shared" si="32"/>
        <v>0</v>
      </c>
    </row>
    <row r="628" spans="1:8">
      <c r="B628" s="64">
        <v>24</v>
      </c>
      <c r="C628" s="107"/>
      <c r="D628" s="109"/>
      <c r="E628" s="109"/>
      <c r="F628" s="108"/>
      <c r="G628" s="44">
        <f t="shared" si="32"/>
        <v>0</v>
      </c>
    </row>
    <row r="629" spans="1:8">
      <c r="B629" s="64">
        <v>25</v>
      </c>
      <c r="C629" s="107"/>
      <c r="D629" s="109"/>
      <c r="E629" s="109"/>
      <c r="F629" s="108"/>
      <c r="G629" s="44">
        <f t="shared" si="32"/>
        <v>0</v>
      </c>
    </row>
    <row r="630" spans="1:8">
      <c r="B630" s="64">
        <v>26</v>
      </c>
      <c r="C630" s="107"/>
      <c r="D630" s="109"/>
      <c r="E630" s="109"/>
      <c r="F630" s="108"/>
      <c r="G630" s="44">
        <f t="shared" si="32"/>
        <v>0</v>
      </c>
    </row>
    <row r="631" spans="1:8">
      <c r="B631" s="64">
        <v>27</v>
      </c>
      <c r="C631" s="107"/>
      <c r="D631" s="109"/>
      <c r="E631" s="109"/>
      <c r="F631" s="108"/>
      <c r="G631" s="44">
        <f t="shared" si="32"/>
        <v>0</v>
      </c>
    </row>
    <row r="632" spans="1:8">
      <c r="B632" s="64">
        <v>28</v>
      </c>
      <c r="C632" s="107"/>
      <c r="D632" s="109"/>
      <c r="E632" s="109"/>
      <c r="F632" s="108"/>
      <c r="G632" s="44">
        <f t="shared" si="32"/>
        <v>0</v>
      </c>
    </row>
    <row r="633" spans="1:8">
      <c r="B633" s="64">
        <v>29</v>
      </c>
      <c r="C633" s="107"/>
      <c r="D633" s="109"/>
      <c r="E633" s="109"/>
      <c r="F633" s="108"/>
      <c r="G633" s="44">
        <f t="shared" si="32"/>
        <v>0</v>
      </c>
    </row>
    <row r="634" spans="1:8" ht="13.5" thickBot="1">
      <c r="B634" s="64">
        <v>30</v>
      </c>
      <c r="C634" s="107"/>
      <c r="D634" s="109"/>
      <c r="E634" s="109"/>
      <c r="F634" s="108"/>
      <c r="G634" s="44">
        <f t="shared" si="32"/>
        <v>0</v>
      </c>
    </row>
    <row r="635" spans="1:8" ht="26.25" thickBot="1">
      <c r="C635" s="95" t="s">
        <v>1025</v>
      </c>
      <c r="D635" s="95"/>
      <c r="E635" s="96"/>
      <c r="F635" s="97">
        <f t="shared" ref="F635:G635" si="33">+SUM(F605:F634)</f>
        <v>0</v>
      </c>
      <c r="G635" s="97">
        <f t="shared" si="33"/>
        <v>0</v>
      </c>
    </row>
    <row r="638" spans="1:8">
      <c r="B638" s="73"/>
      <c r="C638" s="93" t="s">
        <v>32</v>
      </c>
      <c r="D638" s="110"/>
      <c r="E638" s="56"/>
      <c r="F638" s="93" t="s">
        <v>1021</v>
      </c>
      <c r="G638" s="110"/>
    </row>
    <row r="639" spans="1:8" s="56" customFormat="1" ht="38.25">
      <c r="A639" s="73"/>
      <c r="B639" s="73"/>
      <c r="C639" s="147" t="s">
        <v>1310</v>
      </c>
      <c r="D639" s="52" t="s">
        <v>1302</v>
      </c>
      <c r="E639" s="52" t="s">
        <v>1309</v>
      </c>
      <c r="F639" s="147" t="s">
        <v>521</v>
      </c>
      <c r="G639" s="147" t="s">
        <v>522</v>
      </c>
      <c r="H639" s="57"/>
    </row>
    <row r="640" spans="1:8" s="56" customFormat="1">
      <c r="A640" s="73"/>
      <c r="B640" s="64">
        <v>1</v>
      </c>
      <c r="C640" s="107"/>
      <c r="D640" s="109"/>
      <c r="E640" s="109"/>
      <c r="F640" s="108"/>
      <c r="G640" s="44">
        <f t="shared" ref="G640:G669" si="34">+E640*F640</f>
        <v>0</v>
      </c>
      <c r="H640" s="57"/>
    </row>
    <row r="641" spans="2:7">
      <c r="B641" s="64">
        <v>2</v>
      </c>
      <c r="C641" s="107"/>
      <c r="D641" s="109"/>
      <c r="E641" s="109"/>
      <c r="F641" s="108"/>
      <c r="G641" s="44">
        <f t="shared" si="34"/>
        <v>0</v>
      </c>
    </row>
    <row r="642" spans="2:7">
      <c r="B642" s="64">
        <v>3</v>
      </c>
      <c r="C642" s="107"/>
      <c r="D642" s="109"/>
      <c r="E642" s="109"/>
      <c r="F642" s="108"/>
      <c r="G642" s="44">
        <f t="shared" si="34"/>
        <v>0</v>
      </c>
    </row>
    <row r="643" spans="2:7">
      <c r="B643" s="64">
        <v>4</v>
      </c>
      <c r="C643" s="107"/>
      <c r="D643" s="109"/>
      <c r="E643" s="109"/>
      <c r="F643" s="108"/>
      <c r="G643" s="44">
        <f t="shared" si="34"/>
        <v>0</v>
      </c>
    </row>
    <row r="644" spans="2:7">
      <c r="B644" s="64">
        <v>5</v>
      </c>
      <c r="C644" s="107"/>
      <c r="D644" s="109"/>
      <c r="E644" s="109"/>
      <c r="F644" s="108"/>
      <c r="G644" s="44">
        <f t="shared" si="34"/>
        <v>0</v>
      </c>
    </row>
    <row r="645" spans="2:7">
      <c r="B645" s="64">
        <v>6</v>
      </c>
      <c r="C645" s="107"/>
      <c r="D645" s="109"/>
      <c r="E645" s="109"/>
      <c r="F645" s="108"/>
      <c r="G645" s="44">
        <f t="shared" si="34"/>
        <v>0</v>
      </c>
    </row>
    <row r="646" spans="2:7">
      <c r="B646" s="64">
        <v>7</v>
      </c>
      <c r="C646" s="107"/>
      <c r="D646" s="109"/>
      <c r="E646" s="109"/>
      <c r="F646" s="108"/>
      <c r="G646" s="44">
        <f t="shared" si="34"/>
        <v>0</v>
      </c>
    </row>
    <row r="647" spans="2:7">
      <c r="B647" s="64">
        <v>8</v>
      </c>
      <c r="C647" s="107"/>
      <c r="D647" s="109"/>
      <c r="E647" s="109"/>
      <c r="F647" s="108"/>
      <c r="G647" s="44">
        <f t="shared" si="34"/>
        <v>0</v>
      </c>
    </row>
    <row r="648" spans="2:7">
      <c r="B648" s="64">
        <v>9</v>
      </c>
      <c r="C648" s="107"/>
      <c r="D648" s="109"/>
      <c r="E648" s="109"/>
      <c r="F648" s="108"/>
      <c r="G648" s="44">
        <f t="shared" si="34"/>
        <v>0</v>
      </c>
    </row>
    <row r="649" spans="2:7">
      <c r="B649" s="64">
        <v>10</v>
      </c>
      <c r="C649" s="107"/>
      <c r="D649" s="109"/>
      <c r="E649" s="109"/>
      <c r="F649" s="108"/>
      <c r="G649" s="44">
        <f t="shared" si="34"/>
        <v>0</v>
      </c>
    </row>
    <row r="650" spans="2:7">
      <c r="B650" s="64">
        <v>11</v>
      </c>
      <c r="C650" s="107"/>
      <c r="D650" s="109"/>
      <c r="E650" s="109"/>
      <c r="F650" s="108"/>
      <c r="G650" s="44">
        <f t="shared" si="34"/>
        <v>0</v>
      </c>
    </row>
    <row r="651" spans="2:7">
      <c r="B651" s="64">
        <v>12</v>
      </c>
      <c r="C651" s="107"/>
      <c r="D651" s="109"/>
      <c r="E651" s="109"/>
      <c r="F651" s="108"/>
      <c r="G651" s="44">
        <f t="shared" si="34"/>
        <v>0</v>
      </c>
    </row>
    <row r="652" spans="2:7">
      <c r="B652" s="64">
        <v>13</v>
      </c>
      <c r="C652" s="107"/>
      <c r="D652" s="109"/>
      <c r="E652" s="109"/>
      <c r="F652" s="108"/>
      <c r="G652" s="44">
        <f t="shared" si="34"/>
        <v>0</v>
      </c>
    </row>
    <row r="653" spans="2:7">
      <c r="B653" s="64">
        <v>14</v>
      </c>
      <c r="C653" s="107"/>
      <c r="D653" s="109"/>
      <c r="E653" s="109"/>
      <c r="F653" s="108"/>
      <c r="G653" s="44">
        <f t="shared" si="34"/>
        <v>0</v>
      </c>
    </row>
    <row r="654" spans="2:7">
      <c r="B654" s="64">
        <v>15</v>
      </c>
      <c r="C654" s="107"/>
      <c r="D654" s="109"/>
      <c r="E654" s="109"/>
      <c r="F654" s="108"/>
      <c r="G654" s="44">
        <f t="shared" si="34"/>
        <v>0</v>
      </c>
    </row>
    <row r="655" spans="2:7">
      <c r="B655" s="64">
        <v>16</v>
      </c>
      <c r="C655" s="107"/>
      <c r="D655" s="109"/>
      <c r="E655" s="109"/>
      <c r="F655" s="108"/>
      <c r="G655" s="44">
        <f t="shared" si="34"/>
        <v>0</v>
      </c>
    </row>
    <row r="656" spans="2:7">
      <c r="B656" s="64">
        <v>17</v>
      </c>
      <c r="C656" s="107"/>
      <c r="D656" s="109"/>
      <c r="E656" s="109"/>
      <c r="F656" s="108"/>
      <c r="G656" s="44">
        <f t="shared" si="34"/>
        <v>0</v>
      </c>
    </row>
    <row r="657" spans="2:7">
      <c r="B657" s="64">
        <v>18</v>
      </c>
      <c r="C657" s="107"/>
      <c r="D657" s="109"/>
      <c r="E657" s="109"/>
      <c r="F657" s="108"/>
      <c r="G657" s="44">
        <f t="shared" si="34"/>
        <v>0</v>
      </c>
    </row>
    <row r="658" spans="2:7">
      <c r="B658" s="64">
        <v>19</v>
      </c>
      <c r="C658" s="107"/>
      <c r="D658" s="109"/>
      <c r="E658" s="109"/>
      <c r="F658" s="108"/>
      <c r="G658" s="44">
        <f t="shared" si="34"/>
        <v>0</v>
      </c>
    </row>
    <row r="659" spans="2:7">
      <c r="B659" s="64">
        <v>20</v>
      </c>
      <c r="C659" s="107"/>
      <c r="D659" s="109"/>
      <c r="E659" s="109"/>
      <c r="F659" s="108"/>
      <c r="G659" s="44">
        <f t="shared" si="34"/>
        <v>0</v>
      </c>
    </row>
    <row r="660" spans="2:7">
      <c r="B660" s="64">
        <v>21</v>
      </c>
      <c r="C660" s="107"/>
      <c r="D660" s="107"/>
      <c r="E660" s="107"/>
      <c r="F660" s="108"/>
      <c r="G660" s="44">
        <f t="shared" si="34"/>
        <v>0</v>
      </c>
    </row>
    <row r="661" spans="2:7">
      <c r="B661" s="64">
        <v>22</v>
      </c>
      <c r="C661" s="107"/>
      <c r="D661" s="109"/>
      <c r="E661" s="109"/>
      <c r="F661" s="108"/>
      <c r="G661" s="44">
        <f t="shared" si="34"/>
        <v>0</v>
      </c>
    </row>
    <row r="662" spans="2:7">
      <c r="B662" s="64">
        <v>23</v>
      </c>
      <c r="C662" s="107"/>
      <c r="D662" s="109"/>
      <c r="E662" s="109"/>
      <c r="F662" s="108"/>
      <c r="G662" s="44">
        <f t="shared" si="34"/>
        <v>0</v>
      </c>
    </row>
    <row r="663" spans="2:7">
      <c r="B663" s="64">
        <v>24</v>
      </c>
      <c r="C663" s="107"/>
      <c r="D663" s="109"/>
      <c r="E663" s="109"/>
      <c r="F663" s="108"/>
      <c r="G663" s="44">
        <f t="shared" si="34"/>
        <v>0</v>
      </c>
    </row>
    <row r="664" spans="2:7">
      <c r="B664" s="64">
        <v>25</v>
      </c>
      <c r="C664" s="107"/>
      <c r="D664" s="109"/>
      <c r="E664" s="109"/>
      <c r="F664" s="108"/>
      <c r="G664" s="44">
        <f t="shared" si="34"/>
        <v>0</v>
      </c>
    </row>
    <row r="665" spans="2:7">
      <c r="B665" s="64">
        <v>26</v>
      </c>
      <c r="C665" s="107"/>
      <c r="D665" s="109"/>
      <c r="E665" s="109"/>
      <c r="F665" s="108"/>
      <c r="G665" s="44">
        <f t="shared" si="34"/>
        <v>0</v>
      </c>
    </row>
    <row r="666" spans="2:7">
      <c r="B666" s="64">
        <v>27</v>
      </c>
      <c r="C666" s="107"/>
      <c r="D666" s="109"/>
      <c r="E666" s="109"/>
      <c r="F666" s="108"/>
      <c r="G666" s="44">
        <f t="shared" si="34"/>
        <v>0</v>
      </c>
    </row>
    <row r="667" spans="2:7">
      <c r="B667" s="64">
        <v>28</v>
      </c>
      <c r="C667" s="107"/>
      <c r="D667" s="109"/>
      <c r="E667" s="109"/>
      <c r="F667" s="108"/>
      <c r="G667" s="44">
        <f t="shared" si="34"/>
        <v>0</v>
      </c>
    </row>
    <row r="668" spans="2:7">
      <c r="B668" s="64">
        <v>29</v>
      </c>
      <c r="C668" s="107"/>
      <c r="D668" s="109"/>
      <c r="E668" s="109"/>
      <c r="F668" s="108"/>
      <c r="G668" s="44">
        <f t="shared" si="34"/>
        <v>0</v>
      </c>
    </row>
    <row r="669" spans="2:7" ht="13.5" thickBot="1">
      <c r="B669" s="64">
        <v>30</v>
      </c>
      <c r="C669" s="107"/>
      <c r="D669" s="109"/>
      <c r="E669" s="109"/>
      <c r="F669" s="108"/>
      <c r="G669" s="44">
        <f t="shared" si="34"/>
        <v>0</v>
      </c>
    </row>
    <row r="670" spans="2:7" ht="26.25" thickBot="1">
      <c r="C670" s="95" t="s">
        <v>1025</v>
      </c>
      <c r="D670" s="95"/>
      <c r="E670" s="96"/>
      <c r="F670" s="97">
        <f t="shared" ref="F670:G670" si="35">+SUM(F640:F669)</f>
        <v>0</v>
      </c>
      <c r="G670" s="97">
        <f t="shared" si="35"/>
        <v>0</v>
      </c>
    </row>
    <row r="673" spans="1:8">
      <c r="B673" s="73"/>
      <c r="C673" s="93" t="s">
        <v>32</v>
      </c>
      <c r="D673" s="110"/>
      <c r="E673" s="56"/>
      <c r="F673" s="93" t="s">
        <v>1021</v>
      </c>
      <c r="G673" s="110"/>
    </row>
    <row r="674" spans="1:8" s="56" customFormat="1" ht="38.25">
      <c r="A674" s="73"/>
      <c r="B674" s="73"/>
      <c r="C674" s="147" t="s">
        <v>1310</v>
      </c>
      <c r="D674" s="52" t="s">
        <v>1302</v>
      </c>
      <c r="E674" s="52" t="s">
        <v>1309</v>
      </c>
      <c r="F674" s="147" t="s">
        <v>521</v>
      </c>
      <c r="G674" s="147" t="s">
        <v>522</v>
      </c>
      <c r="H674" s="57"/>
    </row>
    <row r="675" spans="1:8" s="56" customFormat="1">
      <c r="A675" s="73"/>
      <c r="B675" s="64">
        <v>1</v>
      </c>
      <c r="C675" s="107"/>
      <c r="D675" s="109"/>
      <c r="E675" s="109"/>
      <c r="F675" s="108"/>
      <c r="G675" s="44">
        <f t="shared" ref="G675:G704" si="36">+E675*F675</f>
        <v>0</v>
      </c>
      <c r="H675" s="57"/>
    </row>
    <row r="676" spans="1:8">
      <c r="B676" s="64">
        <v>2</v>
      </c>
      <c r="C676" s="107"/>
      <c r="D676" s="109"/>
      <c r="E676" s="109"/>
      <c r="F676" s="108"/>
      <c r="G676" s="44">
        <f t="shared" si="36"/>
        <v>0</v>
      </c>
    </row>
    <row r="677" spans="1:8">
      <c r="B677" s="64">
        <v>3</v>
      </c>
      <c r="C677" s="107"/>
      <c r="D677" s="109"/>
      <c r="E677" s="109"/>
      <c r="F677" s="108"/>
      <c r="G677" s="44">
        <f t="shared" si="36"/>
        <v>0</v>
      </c>
    </row>
    <row r="678" spans="1:8">
      <c r="B678" s="64">
        <v>4</v>
      </c>
      <c r="C678" s="107"/>
      <c r="D678" s="109"/>
      <c r="E678" s="109"/>
      <c r="F678" s="108"/>
      <c r="G678" s="44">
        <f t="shared" si="36"/>
        <v>0</v>
      </c>
    </row>
    <row r="679" spans="1:8">
      <c r="B679" s="64">
        <v>5</v>
      </c>
      <c r="C679" s="107"/>
      <c r="D679" s="109"/>
      <c r="E679" s="109"/>
      <c r="F679" s="108"/>
      <c r="G679" s="44">
        <f t="shared" si="36"/>
        <v>0</v>
      </c>
    </row>
    <row r="680" spans="1:8">
      <c r="B680" s="64">
        <v>6</v>
      </c>
      <c r="C680" s="107"/>
      <c r="D680" s="109"/>
      <c r="E680" s="109"/>
      <c r="F680" s="108"/>
      <c r="G680" s="44">
        <f t="shared" si="36"/>
        <v>0</v>
      </c>
    </row>
    <row r="681" spans="1:8">
      <c r="B681" s="64">
        <v>7</v>
      </c>
      <c r="C681" s="107"/>
      <c r="D681" s="109"/>
      <c r="E681" s="109"/>
      <c r="F681" s="108"/>
      <c r="G681" s="44">
        <f t="shared" si="36"/>
        <v>0</v>
      </c>
    </row>
    <row r="682" spans="1:8">
      <c r="B682" s="64">
        <v>8</v>
      </c>
      <c r="C682" s="107"/>
      <c r="D682" s="109"/>
      <c r="E682" s="109"/>
      <c r="F682" s="108"/>
      <c r="G682" s="44">
        <f t="shared" si="36"/>
        <v>0</v>
      </c>
    </row>
    <row r="683" spans="1:8">
      <c r="B683" s="64">
        <v>9</v>
      </c>
      <c r="C683" s="107"/>
      <c r="D683" s="109"/>
      <c r="E683" s="109"/>
      <c r="F683" s="108"/>
      <c r="G683" s="44">
        <f t="shared" si="36"/>
        <v>0</v>
      </c>
    </row>
    <row r="684" spans="1:8">
      <c r="B684" s="64">
        <v>10</v>
      </c>
      <c r="C684" s="107"/>
      <c r="D684" s="109"/>
      <c r="E684" s="109"/>
      <c r="F684" s="108"/>
      <c r="G684" s="44">
        <f t="shared" si="36"/>
        <v>0</v>
      </c>
    </row>
    <row r="685" spans="1:8">
      <c r="B685" s="64">
        <v>11</v>
      </c>
      <c r="C685" s="107"/>
      <c r="D685" s="109"/>
      <c r="E685" s="109"/>
      <c r="F685" s="108"/>
      <c r="G685" s="44">
        <f t="shared" si="36"/>
        <v>0</v>
      </c>
    </row>
    <row r="686" spans="1:8">
      <c r="B686" s="64">
        <v>12</v>
      </c>
      <c r="C686" s="107"/>
      <c r="D686" s="109"/>
      <c r="E686" s="109"/>
      <c r="F686" s="108"/>
      <c r="G686" s="44">
        <f t="shared" si="36"/>
        <v>0</v>
      </c>
    </row>
    <row r="687" spans="1:8">
      <c r="B687" s="64">
        <v>13</v>
      </c>
      <c r="C687" s="107"/>
      <c r="D687" s="109"/>
      <c r="E687" s="109"/>
      <c r="F687" s="108"/>
      <c r="G687" s="44">
        <f t="shared" si="36"/>
        <v>0</v>
      </c>
    </row>
    <row r="688" spans="1:8">
      <c r="B688" s="64">
        <v>14</v>
      </c>
      <c r="C688" s="107"/>
      <c r="D688" s="109"/>
      <c r="E688" s="109"/>
      <c r="F688" s="108"/>
      <c r="G688" s="44">
        <f t="shared" si="36"/>
        <v>0</v>
      </c>
    </row>
    <row r="689" spans="2:7">
      <c r="B689" s="64">
        <v>15</v>
      </c>
      <c r="C689" s="107"/>
      <c r="D689" s="109"/>
      <c r="E689" s="109"/>
      <c r="F689" s="108"/>
      <c r="G689" s="44">
        <f t="shared" si="36"/>
        <v>0</v>
      </c>
    </row>
    <row r="690" spans="2:7">
      <c r="B690" s="64">
        <v>16</v>
      </c>
      <c r="C690" s="107"/>
      <c r="D690" s="109"/>
      <c r="E690" s="109"/>
      <c r="F690" s="108"/>
      <c r="G690" s="44">
        <f t="shared" si="36"/>
        <v>0</v>
      </c>
    </row>
    <row r="691" spans="2:7">
      <c r="B691" s="64">
        <v>17</v>
      </c>
      <c r="C691" s="107"/>
      <c r="D691" s="109"/>
      <c r="E691" s="109"/>
      <c r="F691" s="108"/>
      <c r="G691" s="44">
        <f t="shared" si="36"/>
        <v>0</v>
      </c>
    </row>
    <row r="692" spans="2:7">
      <c r="B692" s="64">
        <v>18</v>
      </c>
      <c r="C692" s="107"/>
      <c r="D692" s="109"/>
      <c r="E692" s="109"/>
      <c r="F692" s="108"/>
      <c r="G692" s="44">
        <f t="shared" si="36"/>
        <v>0</v>
      </c>
    </row>
    <row r="693" spans="2:7">
      <c r="B693" s="64">
        <v>19</v>
      </c>
      <c r="C693" s="107"/>
      <c r="D693" s="109"/>
      <c r="E693" s="109"/>
      <c r="F693" s="108"/>
      <c r="G693" s="44">
        <f t="shared" si="36"/>
        <v>0</v>
      </c>
    </row>
    <row r="694" spans="2:7">
      <c r="B694" s="64">
        <v>20</v>
      </c>
      <c r="C694" s="107"/>
      <c r="D694" s="109"/>
      <c r="E694" s="109"/>
      <c r="F694" s="108"/>
      <c r="G694" s="44">
        <f t="shared" si="36"/>
        <v>0</v>
      </c>
    </row>
    <row r="695" spans="2:7">
      <c r="B695" s="64">
        <v>21</v>
      </c>
      <c r="C695" s="107"/>
      <c r="D695" s="107"/>
      <c r="E695" s="107"/>
      <c r="F695" s="108"/>
      <c r="G695" s="44">
        <f t="shared" si="36"/>
        <v>0</v>
      </c>
    </row>
    <row r="696" spans="2:7">
      <c r="B696" s="64">
        <v>22</v>
      </c>
      <c r="C696" s="107"/>
      <c r="D696" s="109"/>
      <c r="E696" s="109"/>
      <c r="F696" s="108"/>
      <c r="G696" s="44">
        <f t="shared" si="36"/>
        <v>0</v>
      </c>
    </row>
    <row r="697" spans="2:7">
      <c r="B697" s="64">
        <v>23</v>
      </c>
      <c r="C697" s="107"/>
      <c r="D697" s="109"/>
      <c r="E697" s="109"/>
      <c r="F697" s="108"/>
      <c r="G697" s="44">
        <f t="shared" si="36"/>
        <v>0</v>
      </c>
    </row>
    <row r="698" spans="2:7">
      <c r="B698" s="64">
        <v>24</v>
      </c>
      <c r="C698" s="107"/>
      <c r="D698" s="109"/>
      <c r="E698" s="109"/>
      <c r="F698" s="108"/>
      <c r="G698" s="44">
        <f t="shared" si="36"/>
        <v>0</v>
      </c>
    </row>
    <row r="699" spans="2:7">
      <c r="B699" s="64">
        <v>25</v>
      </c>
      <c r="C699" s="107"/>
      <c r="D699" s="109"/>
      <c r="E699" s="109"/>
      <c r="F699" s="108"/>
      <c r="G699" s="44">
        <f t="shared" si="36"/>
        <v>0</v>
      </c>
    </row>
    <row r="700" spans="2:7">
      <c r="B700" s="64">
        <v>26</v>
      </c>
      <c r="C700" s="107"/>
      <c r="D700" s="109"/>
      <c r="E700" s="109"/>
      <c r="F700" s="108"/>
      <c r="G700" s="44">
        <f t="shared" si="36"/>
        <v>0</v>
      </c>
    </row>
    <row r="701" spans="2:7">
      <c r="B701" s="64">
        <v>27</v>
      </c>
      <c r="C701" s="107"/>
      <c r="D701" s="109"/>
      <c r="E701" s="109"/>
      <c r="F701" s="108"/>
      <c r="G701" s="44">
        <f t="shared" si="36"/>
        <v>0</v>
      </c>
    </row>
    <row r="702" spans="2:7">
      <c r="B702" s="64">
        <v>28</v>
      </c>
      <c r="C702" s="107"/>
      <c r="D702" s="109"/>
      <c r="E702" s="109"/>
      <c r="F702" s="108"/>
      <c r="G702" s="44">
        <f t="shared" si="36"/>
        <v>0</v>
      </c>
    </row>
    <row r="703" spans="2:7">
      <c r="B703" s="64">
        <v>29</v>
      </c>
      <c r="C703" s="107"/>
      <c r="D703" s="109"/>
      <c r="E703" s="109"/>
      <c r="F703" s="108"/>
      <c r="G703" s="44">
        <f t="shared" si="36"/>
        <v>0</v>
      </c>
    </row>
    <row r="704" spans="2:7" ht="13.5" thickBot="1">
      <c r="B704" s="64">
        <v>30</v>
      </c>
      <c r="C704" s="107"/>
      <c r="D704" s="109"/>
      <c r="E704" s="109"/>
      <c r="F704" s="108"/>
      <c r="G704" s="44">
        <f t="shared" si="36"/>
        <v>0</v>
      </c>
    </row>
    <row r="705" spans="1:8" ht="26.25" thickBot="1">
      <c r="C705" s="95" t="s">
        <v>1025</v>
      </c>
      <c r="D705" s="95"/>
      <c r="E705" s="96"/>
      <c r="F705" s="97">
        <f t="shared" ref="F705:G705" si="37">+SUM(F675:F704)</f>
        <v>0</v>
      </c>
      <c r="G705" s="97">
        <f t="shared" si="37"/>
        <v>0</v>
      </c>
    </row>
    <row r="708" spans="1:8">
      <c r="B708" s="73"/>
      <c r="C708" s="93" t="s">
        <v>32</v>
      </c>
      <c r="D708" s="110"/>
      <c r="E708" s="56"/>
      <c r="F708" s="93" t="s">
        <v>1021</v>
      </c>
      <c r="G708" s="110"/>
    </row>
    <row r="709" spans="1:8" s="56" customFormat="1" ht="38.25">
      <c r="A709" s="73"/>
      <c r="B709" s="73"/>
      <c r="C709" s="147" t="s">
        <v>1310</v>
      </c>
      <c r="D709" s="52" t="s">
        <v>1302</v>
      </c>
      <c r="E709" s="52" t="s">
        <v>1309</v>
      </c>
      <c r="F709" s="147" t="s">
        <v>521</v>
      </c>
      <c r="G709" s="147" t="s">
        <v>522</v>
      </c>
      <c r="H709" s="57"/>
    </row>
    <row r="710" spans="1:8" s="56" customFormat="1">
      <c r="A710" s="73"/>
      <c r="B710" s="64">
        <v>1</v>
      </c>
      <c r="C710" s="107"/>
      <c r="D710" s="109"/>
      <c r="E710" s="109"/>
      <c r="F710" s="108"/>
      <c r="G710" s="44">
        <f t="shared" ref="G710:G739" si="38">+E710*F710</f>
        <v>0</v>
      </c>
      <c r="H710" s="57"/>
    </row>
    <row r="711" spans="1:8">
      <c r="B711" s="64">
        <v>2</v>
      </c>
      <c r="C711" s="107"/>
      <c r="D711" s="109"/>
      <c r="E711" s="109"/>
      <c r="F711" s="108"/>
      <c r="G711" s="44">
        <f t="shared" si="38"/>
        <v>0</v>
      </c>
    </row>
    <row r="712" spans="1:8">
      <c r="B712" s="64">
        <v>3</v>
      </c>
      <c r="C712" s="107"/>
      <c r="D712" s="109"/>
      <c r="E712" s="109"/>
      <c r="F712" s="108"/>
      <c r="G712" s="44">
        <f t="shared" si="38"/>
        <v>0</v>
      </c>
    </row>
    <row r="713" spans="1:8">
      <c r="B713" s="64">
        <v>4</v>
      </c>
      <c r="C713" s="107"/>
      <c r="D713" s="109"/>
      <c r="E713" s="109"/>
      <c r="F713" s="108"/>
      <c r="G713" s="44">
        <f t="shared" si="38"/>
        <v>0</v>
      </c>
    </row>
    <row r="714" spans="1:8">
      <c r="B714" s="64">
        <v>5</v>
      </c>
      <c r="C714" s="107"/>
      <c r="D714" s="109"/>
      <c r="E714" s="109"/>
      <c r="F714" s="108"/>
      <c r="G714" s="44">
        <f t="shared" si="38"/>
        <v>0</v>
      </c>
    </row>
    <row r="715" spans="1:8">
      <c r="B715" s="64">
        <v>6</v>
      </c>
      <c r="C715" s="107"/>
      <c r="D715" s="109"/>
      <c r="E715" s="109"/>
      <c r="F715" s="108"/>
      <c r="G715" s="44">
        <f t="shared" si="38"/>
        <v>0</v>
      </c>
    </row>
    <row r="716" spans="1:8">
      <c r="B716" s="64">
        <v>7</v>
      </c>
      <c r="C716" s="107"/>
      <c r="D716" s="109"/>
      <c r="E716" s="109"/>
      <c r="F716" s="108"/>
      <c r="G716" s="44">
        <f t="shared" si="38"/>
        <v>0</v>
      </c>
    </row>
    <row r="717" spans="1:8">
      <c r="B717" s="64">
        <v>8</v>
      </c>
      <c r="C717" s="107"/>
      <c r="D717" s="109"/>
      <c r="E717" s="109"/>
      <c r="F717" s="108"/>
      <c r="G717" s="44">
        <f t="shared" si="38"/>
        <v>0</v>
      </c>
    </row>
    <row r="718" spans="1:8">
      <c r="B718" s="64">
        <v>9</v>
      </c>
      <c r="C718" s="107"/>
      <c r="D718" s="109"/>
      <c r="E718" s="109"/>
      <c r="F718" s="108"/>
      <c r="G718" s="44">
        <f t="shared" si="38"/>
        <v>0</v>
      </c>
    </row>
    <row r="719" spans="1:8">
      <c r="B719" s="64">
        <v>10</v>
      </c>
      <c r="C719" s="107"/>
      <c r="D719" s="109"/>
      <c r="E719" s="109"/>
      <c r="F719" s="108"/>
      <c r="G719" s="44">
        <f t="shared" si="38"/>
        <v>0</v>
      </c>
    </row>
    <row r="720" spans="1:8">
      <c r="B720" s="64">
        <v>11</v>
      </c>
      <c r="C720" s="107"/>
      <c r="D720" s="109"/>
      <c r="E720" s="109"/>
      <c r="F720" s="108"/>
      <c r="G720" s="44">
        <f t="shared" si="38"/>
        <v>0</v>
      </c>
    </row>
    <row r="721" spans="2:7">
      <c r="B721" s="64">
        <v>12</v>
      </c>
      <c r="C721" s="107"/>
      <c r="D721" s="109"/>
      <c r="E721" s="109"/>
      <c r="F721" s="108"/>
      <c r="G721" s="44">
        <f t="shared" si="38"/>
        <v>0</v>
      </c>
    </row>
    <row r="722" spans="2:7">
      <c r="B722" s="64">
        <v>13</v>
      </c>
      <c r="C722" s="107"/>
      <c r="D722" s="109"/>
      <c r="E722" s="109"/>
      <c r="F722" s="108"/>
      <c r="G722" s="44">
        <f t="shared" si="38"/>
        <v>0</v>
      </c>
    </row>
    <row r="723" spans="2:7">
      <c r="B723" s="64">
        <v>14</v>
      </c>
      <c r="C723" s="107"/>
      <c r="D723" s="109"/>
      <c r="E723" s="109"/>
      <c r="F723" s="108"/>
      <c r="G723" s="44">
        <f t="shared" si="38"/>
        <v>0</v>
      </c>
    </row>
    <row r="724" spans="2:7">
      <c r="B724" s="64">
        <v>15</v>
      </c>
      <c r="C724" s="107"/>
      <c r="D724" s="109"/>
      <c r="E724" s="109"/>
      <c r="F724" s="108"/>
      <c r="G724" s="44">
        <f t="shared" si="38"/>
        <v>0</v>
      </c>
    </row>
    <row r="725" spans="2:7">
      <c r="B725" s="64">
        <v>16</v>
      </c>
      <c r="C725" s="107"/>
      <c r="D725" s="109"/>
      <c r="E725" s="109"/>
      <c r="F725" s="108"/>
      <c r="G725" s="44">
        <f t="shared" si="38"/>
        <v>0</v>
      </c>
    </row>
    <row r="726" spans="2:7">
      <c r="B726" s="64">
        <v>17</v>
      </c>
      <c r="C726" s="107"/>
      <c r="D726" s="109"/>
      <c r="E726" s="109"/>
      <c r="F726" s="108"/>
      <c r="G726" s="44">
        <f t="shared" si="38"/>
        <v>0</v>
      </c>
    </row>
    <row r="727" spans="2:7">
      <c r="B727" s="64">
        <v>18</v>
      </c>
      <c r="C727" s="107"/>
      <c r="D727" s="109"/>
      <c r="E727" s="109"/>
      <c r="F727" s="108"/>
      <c r="G727" s="44">
        <f t="shared" si="38"/>
        <v>0</v>
      </c>
    </row>
    <row r="728" spans="2:7">
      <c r="B728" s="64">
        <v>19</v>
      </c>
      <c r="C728" s="107"/>
      <c r="D728" s="109"/>
      <c r="E728" s="109"/>
      <c r="F728" s="108"/>
      <c r="G728" s="44">
        <f t="shared" si="38"/>
        <v>0</v>
      </c>
    </row>
    <row r="729" spans="2:7">
      <c r="B729" s="64">
        <v>20</v>
      </c>
      <c r="C729" s="107"/>
      <c r="D729" s="109"/>
      <c r="E729" s="109"/>
      <c r="F729" s="108"/>
      <c r="G729" s="44">
        <f t="shared" si="38"/>
        <v>0</v>
      </c>
    </row>
    <row r="730" spans="2:7">
      <c r="B730" s="64">
        <v>21</v>
      </c>
      <c r="C730" s="107"/>
      <c r="D730" s="107"/>
      <c r="E730" s="107"/>
      <c r="F730" s="108"/>
      <c r="G730" s="44">
        <f t="shared" si="38"/>
        <v>0</v>
      </c>
    </row>
    <row r="731" spans="2:7">
      <c r="B731" s="64">
        <v>22</v>
      </c>
      <c r="C731" s="107"/>
      <c r="D731" s="109"/>
      <c r="E731" s="109"/>
      <c r="F731" s="108"/>
      <c r="G731" s="44">
        <f t="shared" si="38"/>
        <v>0</v>
      </c>
    </row>
    <row r="732" spans="2:7">
      <c r="B732" s="64">
        <v>23</v>
      </c>
      <c r="C732" s="107"/>
      <c r="D732" s="109"/>
      <c r="E732" s="109"/>
      <c r="F732" s="108"/>
      <c r="G732" s="44">
        <f t="shared" si="38"/>
        <v>0</v>
      </c>
    </row>
    <row r="733" spans="2:7">
      <c r="B733" s="64">
        <v>24</v>
      </c>
      <c r="C733" s="107"/>
      <c r="D733" s="109"/>
      <c r="E733" s="109"/>
      <c r="F733" s="108"/>
      <c r="G733" s="44">
        <f t="shared" si="38"/>
        <v>0</v>
      </c>
    </row>
    <row r="734" spans="2:7">
      <c r="B734" s="64">
        <v>25</v>
      </c>
      <c r="C734" s="107"/>
      <c r="D734" s="109"/>
      <c r="E734" s="109"/>
      <c r="F734" s="108"/>
      <c r="G734" s="44">
        <f t="shared" si="38"/>
        <v>0</v>
      </c>
    </row>
    <row r="735" spans="2:7">
      <c r="B735" s="64">
        <v>26</v>
      </c>
      <c r="C735" s="107"/>
      <c r="D735" s="109"/>
      <c r="E735" s="109"/>
      <c r="F735" s="108"/>
      <c r="G735" s="44">
        <f t="shared" si="38"/>
        <v>0</v>
      </c>
    </row>
    <row r="736" spans="2:7">
      <c r="B736" s="64">
        <v>27</v>
      </c>
      <c r="C736" s="107"/>
      <c r="D736" s="109"/>
      <c r="E736" s="109"/>
      <c r="F736" s="108"/>
      <c r="G736" s="44">
        <f t="shared" si="38"/>
        <v>0</v>
      </c>
    </row>
    <row r="737" spans="1:8">
      <c r="B737" s="64">
        <v>28</v>
      </c>
      <c r="C737" s="107"/>
      <c r="D737" s="109"/>
      <c r="E737" s="109"/>
      <c r="F737" s="108"/>
      <c r="G737" s="44">
        <f t="shared" si="38"/>
        <v>0</v>
      </c>
    </row>
    <row r="738" spans="1:8">
      <c r="B738" s="64">
        <v>29</v>
      </c>
      <c r="C738" s="107"/>
      <c r="D738" s="109"/>
      <c r="E738" s="109"/>
      <c r="F738" s="108"/>
      <c r="G738" s="44">
        <f t="shared" si="38"/>
        <v>0</v>
      </c>
    </row>
    <row r="739" spans="1:8" ht="13.5" thickBot="1">
      <c r="B739" s="64">
        <v>30</v>
      </c>
      <c r="C739" s="107"/>
      <c r="D739" s="109"/>
      <c r="E739" s="109"/>
      <c r="F739" s="108"/>
      <c r="G739" s="44">
        <f t="shared" si="38"/>
        <v>0</v>
      </c>
    </row>
    <row r="740" spans="1:8" ht="26.25" thickBot="1">
      <c r="C740" s="95" t="s">
        <v>1025</v>
      </c>
      <c r="D740" s="95"/>
      <c r="E740" s="96"/>
      <c r="F740" s="97">
        <f t="shared" ref="F740:G740" si="39">+SUM(F710:F739)</f>
        <v>0</v>
      </c>
      <c r="G740" s="97">
        <f t="shared" si="39"/>
        <v>0</v>
      </c>
    </row>
    <row r="743" spans="1:8">
      <c r="B743" s="73"/>
      <c r="C743" s="93" t="s">
        <v>32</v>
      </c>
      <c r="D743" s="110"/>
      <c r="E743" s="56"/>
      <c r="F743" s="93" t="s">
        <v>1021</v>
      </c>
      <c r="G743" s="110"/>
    </row>
    <row r="744" spans="1:8" s="56" customFormat="1" ht="38.25">
      <c r="A744" s="73"/>
      <c r="B744" s="73"/>
      <c r="C744" s="147" t="s">
        <v>1310</v>
      </c>
      <c r="D744" s="52" t="s">
        <v>1302</v>
      </c>
      <c r="E744" s="52" t="s">
        <v>1309</v>
      </c>
      <c r="F744" s="147" t="s">
        <v>521</v>
      </c>
      <c r="G744" s="147" t="s">
        <v>522</v>
      </c>
      <c r="H744" s="57"/>
    </row>
    <row r="745" spans="1:8" s="56" customFormat="1">
      <c r="A745" s="73"/>
      <c r="B745" s="64">
        <v>1</v>
      </c>
      <c r="C745" s="107"/>
      <c r="D745" s="109"/>
      <c r="E745" s="109"/>
      <c r="F745" s="108"/>
      <c r="G745" s="44">
        <f t="shared" ref="G745:G774" si="40">+E745*F745</f>
        <v>0</v>
      </c>
      <c r="H745" s="57"/>
    </row>
    <row r="746" spans="1:8">
      <c r="B746" s="64">
        <v>2</v>
      </c>
      <c r="C746" s="107"/>
      <c r="D746" s="109"/>
      <c r="E746" s="109"/>
      <c r="F746" s="108"/>
      <c r="G746" s="44">
        <f t="shared" si="40"/>
        <v>0</v>
      </c>
    </row>
    <row r="747" spans="1:8">
      <c r="B747" s="64">
        <v>3</v>
      </c>
      <c r="C747" s="107"/>
      <c r="D747" s="109"/>
      <c r="E747" s="109"/>
      <c r="F747" s="108"/>
      <c r="G747" s="44">
        <f t="shared" si="40"/>
        <v>0</v>
      </c>
    </row>
    <row r="748" spans="1:8">
      <c r="B748" s="64">
        <v>4</v>
      </c>
      <c r="C748" s="107"/>
      <c r="D748" s="109"/>
      <c r="E748" s="109"/>
      <c r="F748" s="108"/>
      <c r="G748" s="44">
        <f t="shared" si="40"/>
        <v>0</v>
      </c>
    </row>
    <row r="749" spans="1:8">
      <c r="B749" s="64">
        <v>5</v>
      </c>
      <c r="C749" s="107"/>
      <c r="D749" s="109"/>
      <c r="E749" s="109"/>
      <c r="F749" s="108"/>
      <c r="G749" s="44">
        <f t="shared" si="40"/>
        <v>0</v>
      </c>
    </row>
    <row r="750" spans="1:8">
      <c r="B750" s="64">
        <v>6</v>
      </c>
      <c r="C750" s="107"/>
      <c r="D750" s="109"/>
      <c r="E750" s="109"/>
      <c r="F750" s="108"/>
      <c r="G750" s="44">
        <f t="shared" si="40"/>
        <v>0</v>
      </c>
    </row>
    <row r="751" spans="1:8">
      <c r="B751" s="64">
        <v>7</v>
      </c>
      <c r="C751" s="107"/>
      <c r="D751" s="109"/>
      <c r="E751" s="109"/>
      <c r="F751" s="108"/>
      <c r="G751" s="44">
        <f t="shared" si="40"/>
        <v>0</v>
      </c>
    </row>
    <row r="752" spans="1:8">
      <c r="B752" s="64">
        <v>8</v>
      </c>
      <c r="C752" s="107"/>
      <c r="D752" s="109"/>
      <c r="E752" s="109"/>
      <c r="F752" s="108"/>
      <c r="G752" s="44">
        <f t="shared" si="40"/>
        <v>0</v>
      </c>
    </row>
    <row r="753" spans="2:7">
      <c r="B753" s="64">
        <v>9</v>
      </c>
      <c r="C753" s="107"/>
      <c r="D753" s="109"/>
      <c r="E753" s="109"/>
      <c r="F753" s="108"/>
      <c r="G753" s="44">
        <f t="shared" si="40"/>
        <v>0</v>
      </c>
    </row>
    <row r="754" spans="2:7">
      <c r="B754" s="64">
        <v>10</v>
      </c>
      <c r="C754" s="107"/>
      <c r="D754" s="109"/>
      <c r="E754" s="109"/>
      <c r="F754" s="108"/>
      <c r="G754" s="44">
        <f t="shared" si="40"/>
        <v>0</v>
      </c>
    </row>
    <row r="755" spans="2:7">
      <c r="B755" s="64">
        <v>11</v>
      </c>
      <c r="C755" s="107"/>
      <c r="D755" s="109"/>
      <c r="E755" s="109"/>
      <c r="F755" s="108"/>
      <c r="G755" s="44">
        <f t="shared" si="40"/>
        <v>0</v>
      </c>
    </row>
    <row r="756" spans="2:7">
      <c r="B756" s="64">
        <v>12</v>
      </c>
      <c r="C756" s="107"/>
      <c r="D756" s="109"/>
      <c r="E756" s="109"/>
      <c r="F756" s="108"/>
      <c r="G756" s="44">
        <f t="shared" si="40"/>
        <v>0</v>
      </c>
    </row>
    <row r="757" spans="2:7">
      <c r="B757" s="64">
        <v>13</v>
      </c>
      <c r="C757" s="107"/>
      <c r="D757" s="109"/>
      <c r="E757" s="109"/>
      <c r="F757" s="108"/>
      <c r="G757" s="44">
        <f t="shared" si="40"/>
        <v>0</v>
      </c>
    </row>
    <row r="758" spans="2:7">
      <c r="B758" s="64">
        <v>14</v>
      </c>
      <c r="C758" s="107"/>
      <c r="D758" s="109"/>
      <c r="E758" s="109"/>
      <c r="F758" s="108"/>
      <c r="G758" s="44">
        <f t="shared" si="40"/>
        <v>0</v>
      </c>
    </row>
    <row r="759" spans="2:7">
      <c r="B759" s="64">
        <v>15</v>
      </c>
      <c r="C759" s="107"/>
      <c r="D759" s="109"/>
      <c r="E759" s="109"/>
      <c r="F759" s="108"/>
      <c r="G759" s="44">
        <f t="shared" si="40"/>
        <v>0</v>
      </c>
    </row>
    <row r="760" spans="2:7">
      <c r="B760" s="64">
        <v>16</v>
      </c>
      <c r="C760" s="107"/>
      <c r="D760" s="109"/>
      <c r="E760" s="109"/>
      <c r="F760" s="108"/>
      <c r="G760" s="44">
        <f t="shared" si="40"/>
        <v>0</v>
      </c>
    </row>
    <row r="761" spans="2:7">
      <c r="B761" s="64">
        <v>17</v>
      </c>
      <c r="C761" s="107"/>
      <c r="D761" s="109"/>
      <c r="E761" s="109"/>
      <c r="F761" s="108"/>
      <c r="G761" s="44">
        <f t="shared" si="40"/>
        <v>0</v>
      </c>
    </row>
    <row r="762" spans="2:7">
      <c r="B762" s="64">
        <v>18</v>
      </c>
      <c r="C762" s="107"/>
      <c r="D762" s="109"/>
      <c r="E762" s="109"/>
      <c r="F762" s="108"/>
      <c r="G762" s="44">
        <f t="shared" si="40"/>
        <v>0</v>
      </c>
    </row>
    <row r="763" spans="2:7">
      <c r="B763" s="64">
        <v>19</v>
      </c>
      <c r="C763" s="107"/>
      <c r="D763" s="109"/>
      <c r="E763" s="109"/>
      <c r="F763" s="108"/>
      <c r="G763" s="44">
        <f t="shared" si="40"/>
        <v>0</v>
      </c>
    </row>
    <row r="764" spans="2:7">
      <c r="B764" s="64">
        <v>20</v>
      </c>
      <c r="C764" s="107"/>
      <c r="D764" s="109"/>
      <c r="E764" s="109"/>
      <c r="F764" s="108"/>
      <c r="G764" s="44">
        <f t="shared" si="40"/>
        <v>0</v>
      </c>
    </row>
    <row r="765" spans="2:7">
      <c r="B765" s="64">
        <v>21</v>
      </c>
      <c r="C765" s="107"/>
      <c r="D765" s="107"/>
      <c r="E765" s="107"/>
      <c r="F765" s="108"/>
      <c r="G765" s="44">
        <f t="shared" si="40"/>
        <v>0</v>
      </c>
    </row>
    <row r="766" spans="2:7">
      <c r="B766" s="64">
        <v>22</v>
      </c>
      <c r="C766" s="107"/>
      <c r="D766" s="109"/>
      <c r="E766" s="109"/>
      <c r="F766" s="108"/>
      <c r="G766" s="44">
        <f t="shared" si="40"/>
        <v>0</v>
      </c>
    </row>
    <row r="767" spans="2:7">
      <c r="B767" s="64">
        <v>23</v>
      </c>
      <c r="C767" s="107"/>
      <c r="D767" s="109"/>
      <c r="E767" s="109"/>
      <c r="F767" s="108"/>
      <c r="G767" s="44">
        <f t="shared" si="40"/>
        <v>0</v>
      </c>
    </row>
    <row r="768" spans="2:7">
      <c r="B768" s="64">
        <v>24</v>
      </c>
      <c r="C768" s="107"/>
      <c r="D768" s="109"/>
      <c r="E768" s="109"/>
      <c r="F768" s="108"/>
      <c r="G768" s="44">
        <f t="shared" si="40"/>
        <v>0</v>
      </c>
    </row>
    <row r="769" spans="1:8">
      <c r="B769" s="64">
        <v>25</v>
      </c>
      <c r="C769" s="107"/>
      <c r="D769" s="109"/>
      <c r="E769" s="109"/>
      <c r="F769" s="108"/>
      <c r="G769" s="44">
        <f t="shared" si="40"/>
        <v>0</v>
      </c>
    </row>
    <row r="770" spans="1:8">
      <c r="B770" s="64">
        <v>26</v>
      </c>
      <c r="C770" s="107"/>
      <c r="D770" s="109"/>
      <c r="E770" s="109"/>
      <c r="F770" s="108"/>
      <c r="G770" s="44">
        <f t="shared" si="40"/>
        <v>0</v>
      </c>
    </row>
    <row r="771" spans="1:8">
      <c r="B771" s="64">
        <v>27</v>
      </c>
      <c r="C771" s="107"/>
      <c r="D771" s="109"/>
      <c r="E771" s="109"/>
      <c r="F771" s="108"/>
      <c r="G771" s="44">
        <f t="shared" si="40"/>
        <v>0</v>
      </c>
    </row>
    <row r="772" spans="1:8">
      <c r="B772" s="64">
        <v>28</v>
      </c>
      <c r="C772" s="107"/>
      <c r="D772" s="109"/>
      <c r="E772" s="109"/>
      <c r="F772" s="108"/>
      <c r="G772" s="44">
        <f t="shared" si="40"/>
        <v>0</v>
      </c>
    </row>
    <row r="773" spans="1:8">
      <c r="B773" s="64">
        <v>29</v>
      </c>
      <c r="C773" s="107"/>
      <c r="D773" s="109"/>
      <c r="E773" s="109"/>
      <c r="F773" s="108"/>
      <c r="G773" s="44">
        <f t="shared" si="40"/>
        <v>0</v>
      </c>
    </row>
    <row r="774" spans="1:8" ht="13.5" thickBot="1">
      <c r="B774" s="64">
        <v>30</v>
      </c>
      <c r="C774" s="107"/>
      <c r="D774" s="109"/>
      <c r="E774" s="109"/>
      <c r="F774" s="108"/>
      <c r="G774" s="44">
        <f t="shared" si="40"/>
        <v>0</v>
      </c>
    </row>
    <row r="775" spans="1:8" ht="26.25" thickBot="1">
      <c r="C775" s="95" t="s">
        <v>1025</v>
      </c>
      <c r="D775" s="95"/>
      <c r="E775" s="96"/>
      <c r="F775" s="97">
        <f t="shared" ref="F775:G775" si="41">+SUM(F745:F774)</f>
        <v>0</v>
      </c>
      <c r="G775" s="97">
        <f t="shared" si="41"/>
        <v>0</v>
      </c>
    </row>
    <row r="778" spans="1:8">
      <c r="B778" s="73"/>
      <c r="C778" s="93" t="s">
        <v>32</v>
      </c>
      <c r="D778" s="110"/>
      <c r="E778" s="56"/>
      <c r="F778" s="93" t="s">
        <v>1021</v>
      </c>
      <c r="G778" s="110"/>
    </row>
    <row r="779" spans="1:8" s="56" customFormat="1" ht="38.25">
      <c r="A779" s="73"/>
      <c r="B779" s="73"/>
      <c r="C779" s="147" t="s">
        <v>1310</v>
      </c>
      <c r="D779" s="52" t="s">
        <v>1302</v>
      </c>
      <c r="E779" s="52" t="s">
        <v>1309</v>
      </c>
      <c r="F779" s="147" t="s">
        <v>521</v>
      </c>
      <c r="G779" s="147" t="s">
        <v>522</v>
      </c>
      <c r="H779" s="57"/>
    </row>
    <row r="780" spans="1:8" s="56" customFormat="1">
      <c r="A780" s="73"/>
      <c r="B780" s="64">
        <v>1</v>
      </c>
      <c r="C780" s="107"/>
      <c r="D780" s="109"/>
      <c r="E780" s="109"/>
      <c r="F780" s="108"/>
      <c r="G780" s="44">
        <f t="shared" ref="G780:G809" si="42">+E780*F780</f>
        <v>0</v>
      </c>
      <c r="H780" s="57"/>
    </row>
    <row r="781" spans="1:8">
      <c r="B781" s="64">
        <v>2</v>
      </c>
      <c r="C781" s="107"/>
      <c r="D781" s="109"/>
      <c r="E781" s="109"/>
      <c r="F781" s="108"/>
      <c r="G781" s="44">
        <f t="shared" si="42"/>
        <v>0</v>
      </c>
    </row>
    <row r="782" spans="1:8">
      <c r="B782" s="64">
        <v>3</v>
      </c>
      <c r="C782" s="107"/>
      <c r="D782" s="109"/>
      <c r="E782" s="109"/>
      <c r="F782" s="108"/>
      <c r="G782" s="44">
        <f t="shared" si="42"/>
        <v>0</v>
      </c>
    </row>
    <row r="783" spans="1:8">
      <c r="B783" s="64">
        <v>4</v>
      </c>
      <c r="C783" s="107"/>
      <c r="D783" s="109"/>
      <c r="E783" s="109"/>
      <c r="F783" s="108"/>
      <c r="G783" s="44">
        <f t="shared" si="42"/>
        <v>0</v>
      </c>
    </row>
    <row r="784" spans="1:8">
      <c r="B784" s="64">
        <v>5</v>
      </c>
      <c r="C784" s="107"/>
      <c r="D784" s="109"/>
      <c r="E784" s="109"/>
      <c r="F784" s="108"/>
      <c r="G784" s="44">
        <f t="shared" si="42"/>
        <v>0</v>
      </c>
    </row>
    <row r="785" spans="2:7">
      <c r="B785" s="64">
        <v>6</v>
      </c>
      <c r="C785" s="107"/>
      <c r="D785" s="109"/>
      <c r="E785" s="109"/>
      <c r="F785" s="108"/>
      <c r="G785" s="44">
        <f t="shared" si="42"/>
        <v>0</v>
      </c>
    </row>
    <row r="786" spans="2:7">
      <c r="B786" s="64">
        <v>7</v>
      </c>
      <c r="C786" s="107"/>
      <c r="D786" s="109"/>
      <c r="E786" s="109"/>
      <c r="F786" s="108"/>
      <c r="G786" s="44">
        <f t="shared" si="42"/>
        <v>0</v>
      </c>
    </row>
    <row r="787" spans="2:7">
      <c r="B787" s="64">
        <v>8</v>
      </c>
      <c r="C787" s="107"/>
      <c r="D787" s="109"/>
      <c r="E787" s="109"/>
      <c r="F787" s="108"/>
      <c r="G787" s="44">
        <f t="shared" si="42"/>
        <v>0</v>
      </c>
    </row>
    <row r="788" spans="2:7">
      <c r="B788" s="64">
        <v>9</v>
      </c>
      <c r="C788" s="107"/>
      <c r="D788" s="109"/>
      <c r="E788" s="109"/>
      <c r="F788" s="108"/>
      <c r="G788" s="44">
        <f t="shared" si="42"/>
        <v>0</v>
      </c>
    </row>
    <row r="789" spans="2:7">
      <c r="B789" s="64">
        <v>10</v>
      </c>
      <c r="C789" s="107"/>
      <c r="D789" s="109"/>
      <c r="E789" s="109"/>
      <c r="F789" s="108"/>
      <c r="G789" s="44">
        <f t="shared" si="42"/>
        <v>0</v>
      </c>
    </row>
    <row r="790" spans="2:7">
      <c r="B790" s="64">
        <v>11</v>
      </c>
      <c r="C790" s="107"/>
      <c r="D790" s="109"/>
      <c r="E790" s="109"/>
      <c r="F790" s="108"/>
      <c r="G790" s="44">
        <f t="shared" si="42"/>
        <v>0</v>
      </c>
    </row>
    <row r="791" spans="2:7">
      <c r="B791" s="64">
        <v>12</v>
      </c>
      <c r="C791" s="107"/>
      <c r="D791" s="109"/>
      <c r="E791" s="109"/>
      <c r="F791" s="108"/>
      <c r="G791" s="44">
        <f t="shared" si="42"/>
        <v>0</v>
      </c>
    </row>
    <row r="792" spans="2:7">
      <c r="B792" s="64">
        <v>13</v>
      </c>
      <c r="C792" s="107"/>
      <c r="D792" s="109"/>
      <c r="E792" s="109"/>
      <c r="F792" s="108"/>
      <c r="G792" s="44">
        <f t="shared" si="42"/>
        <v>0</v>
      </c>
    </row>
    <row r="793" spans="2:7">
      <c r="B793" s="64">
        <v>14</v>
      </c>
      <c r="C793" s="107"/>
      <c r="D793" s="109"/>
      <c r="E793" s="109"/>
      <c r="F793" s="108"/>
      <c r="G793" s="44">
        <f t="shared" si="42"/>
        <v>0</v>
      </c>
    </row>
    <row r="794" spans="2:7">
      <c r="B794" s="64">
        <v>15</v>
      </c>
      <c r="C794" s="107"/>
      <c r="D794" s="109"/>
      <c r="E794" s="109"/>
      <c r="F794" s="108"/>
      <c r="G794" s="44">
        <f t="shared" si="42"/>
        <v>0</v>
      </c>
    </row>
    <row r="795" spans="2:7">
      <c r="B795" s="64">
        <v>16</v>
      </c>
      <c r="C795" s="107"/>
      <c r="D795" s="109"/>
      <c r="E795" s="109"/>
      <c r="F795" s="108"/>
      <c r="G795" s="44">
        <f t="shared" si="42"/>
        <v>0</v>
      </c>
    </row>
    <row r="796" spans="2:7">
      <c r="B796" s="64">
        <v>17</v>
      </c>
      <c r="C796" s="107"/>
      <c r="D796" s="109"/>
      <c r="E796" s="109"/>
      <c r="F796" s="108"/>
      <c r="G796" s="44">
        <f t="shared" si="42"/>
        <v>0</v>
      </c>
    </row>
    <row r="797" spans="2:7">
      <c r="B797" s="64">
        <v>18</v>
      </c>
      <c r="C797" s="107"/>
      <c r="D797" s="109"/>
      <c r="E797" s="109"/>
      <c r="F797" s="108"/>
      <c r="G797" s="44">
        <f t="shared" si="42"/>
        <v>0</v>
      </c>
    </row>
    <row r="798" spans="2:7">
      <c r="B798" s="64">
        <v>19</v>
      </c>
      <c r="C798" s="107"/>
      <c r="D798" s="109"/>
      <c r="E798" s="109"/>
      <c r="F798" s="108"/>
      <c r="G798" s="44">
        <f t="shared" si="42"/>
        <v>0</v>
      </c>
    </row>
    <row r="799" spans="2:7">
      <c r="B799" s="64">
        <v>20</v>
      </c>
      <c r="C799" s="107"/>
      <c r="D799" s="109"/>
      <c r="E799" s="109"/>
      <c r="F799" s="108"/>
      <c r="G799" s="44">
        <f t="shared" si="42"/>
        <v>0</v>
      </c>
    </row>
    <row r="800" spans="2:7">
      <c r="B800" s="64">
        <v>21</v>
      </c>
      <c r="C800" s="107"/>
      <c r="D800" s="107"/>
      <c r="E800" s="107"/>
      <c r="F800" s="108"/>
      <c r="G800" s="44">
        <f t="shared" si="42"/>
        <v>0</v>
      </c>
    </row>
    <row r="801" spans="1:8">
      <c r="B801" s="64">
        <v>22</v>
      </c>
      <c r="C801" s="107"/>
      <c r="D801" s="109"/>
      <c r="E801" s="109"/>
      <c r="F801" s="108"/>
      <c r="G801" s="44">
        <f t="shared" si="42"/>
        <v>0</v>
      </c>
    </row>
    <row r="802" spans="1:8">
      <c r="B802" s="64">
        <v>23</v>
      </c>
      <c r="C802" s="107"/>
      <c r="D802" s="109"/>
      <c r="E802" s="109"/>
      <c r="F802" s="108"/>
      <c r="G802" s="44">
        <f t="shared" si="42"/>
        <v>0</v>
      </c>
    </row>
    <row r="803" spans="1:8">
      <c r="B803" s="64">
        <v>24</v>
      </c>
      <c r="C803" s="107"/>
      <c r="D803" s="109"/>
      <c r="E803" s="109"/>
      <c r="F803" s="108"/>
      <c r="G803" s="44">
        <f t="shared" si="42"/>
        <v>0</v>
      </c>
    </row>
    <row r="804" spans="1:8">
      <c r="B804" s="64">
        <v>25</v>
      </c>
      <c r="C804" s="107"/>
      <c r="D804" s="109"/>
      <c r="E804" s="109"/>
      <c r="F804" s="108"/>
      <c r="G804" s="44">
        <f t="shared" si="42"/>
        <v>0</v>
      </c>
    </row>
    <row r="805" spans="1:8">
      <c r="B805" s="64">
        <v>26</v>
      </c>
      <c r="C805" s="107"/>
      <c r="D805" s="109"/>
      <c r="E805" s="109"/>
      <c r="F805" s="108"/>
      <c r="G805" s="44">
        <f t="shared" si="42"/>
        <v>0</v>
      </c>
    </row>
    <row r="806" spans="1:8">
      <c r="B806" s="64">
        <v>27</v>
      </c>
      <c r="C806" s="107"/>
      <c r="D806" s="109"/>
      <c r="E806" s="109"/>
      <c r="F806" s="108"/>
      <c r="G806" s="44">
        <f t="shared" si="42"/>
        <v>0</v>
      </c>
    </row>
    <row r="807" spans="1:8">
      <c r="B807" s="64">
        <v>28</v>
      </c>
      <c r="C807" s="107"/>
      <c r="D807" s="109"/>
      <c r="E807" s="109"/>
      <c r="F807" s="108"/>
      <c r="G807" s="44">
        <f t="shared" si="42"/>
        <v>0</v>
      </c>
    </row>
    <row r="808" spans="1:8">
      <c r="B808" s="64">
        <v>29</v>
      </c>
      <c r="C808" s="107"/>
      <c r="D808" s="109"/>
      <c r="E808" s="109"/>
      <c r="F808" s="108"/>
      <c r="G808" s="44">
        <f t="shared" si="42"/>
        <v>0</v>
      </c>
    </row>
    <row r="809" spans="1:8" ht="13.5" thickBot="1">
      <c r="B809" s="64">
        <v>30</v>
      </c>
      <c r="C809" s="107"/>
      <c r="D809" s="109"/>
      <c r="E809" s="109"/>
      <c r="F809" s="108"/>
      <c r="G809" s="44">
        <f t="shared" si="42"/>
        <v>0</v>
      </c>
    </row>
    <row r="810" spans="1:8" ht="26.25" thickBot="1">
      <c r="C810" s="95" t="s">
        <v>1025</v>
      </c>
      <c r="D810" s="95"/>
      <c r="E810" s="96"/>
      <c r="F810" s="97">
        <f t="shared" ref="F810:G810" si="43">+SUM(F780:F809)</f>
        <v>0</v>
      </c>
      <c r="G810" s="97">
        <f t="shared" si="43"/>
        <v>0</v>
      </c>
    </row>
    <row r="813" spans="1:8">
      <c r="B813" s="73"/>
      <c r="C813" s="93" t="s">
        <v>32</v>
      </c>
      <c r="D813" s="110"/>
      <c r="E813" s="56"/>
      <c r="F813" s="93" t="s">
        <v>1021</v>
      </c>
      <c r="G813" s="110"/>
    </row>
    <row r="814" spans="1:8" s="56" customFormat="1" ht="38.25">
      <c r="A814" s="73"/>
      <c r="B814" s="73"/>
      <c r="C814" s="147" t="s">
        <v>1310</v>
      </c>
      <c r="D814" s="52" t="s">
        <v>1302</v>
      </c>
      <c r="E814" s="52" t="s">
        <v>1309</v>
      </c>
      <c r="F814" s="147" t="s">
        <v>521</v>
      </c>
      <c r="G814" s="147" t="s">
        <v>522</v>
      </c>
      <c r="H814" s="57"/>
    </row>
    <row r="815" spans="1:8" s="56" customFormat="1">
      <c r="A815" s="73"/>
      <c r="B815" s="64">
        <v>1</v>
      </c>
      <c r="C815" s="107"/>
      <c r="D815" s="109"/>
      <c r="E815" s="109"/>
      <c r="F815" s="108"/>
      <c r="G815" s="44">
        <f t="shared" ref="G815:G844" si="44">+E815*F815</f>
        <v>0</v>
      </c>
      <c r="H815" s="57"/>
    </row>
    <row r="816" spans="1:8">
      <c r="B816" s="64">
        <v>2</v>
      </c>
      <c r="C816" s="107"/>
      <c r="D816" s="109"/>
      <c r="E816" s="109"/>
      <c r="F816" s="108"/>
      <c r="G816" s="44">
        <f t="shared" si="44"/>
        <v>0</v>
      </c>
    </row>
    <row r="817" spans="2:7">
      <c r="B817" s="64">
        <v>3</v>
      </c>
      <c r="C817" s="107"/>
      <c r="D817" s="109"/>
      <c r="E817" s="109"/>
      <c r="F817" s="108"/>
      <c r="G817" s="44">
        <f t="shared" si="44"/>
        <v>0</v>
      </c>
    </row>
    <row r="818" spans="2:7">
      <c r="B818" s="64">
        <v>4</v>
      </c>
      <c r="C818" s="107"/>
      <c r="D818" s="109"/>
      <c r="E818" s="109"/>
      <c r="F818" s="108"/>
      <c r="G818" s="44">
        <f t="shared" si="44"/>
        <v>0</v>
      </c>
    </row>
    <row r="819" spans="2:7">
      <c r="B819" s="64">
        <v>5</v>
      </c>
      <c r="C819" s="107"/>
      <c r="D819" s="109"/>
      <c r="E819" s="109"/>
      <c r="F819" s="108"/>
      <c r="G819" s="44">
        <f t="shared" si="44"/>
        <v>0</v>
      </c>
    </row>
    <row r="820" spans="2:7">
      <c r="B820" s="64">
        <v>6</v>
      </c>
      <c r="C820" s="107"/>
      <c r="D820" s="109"/>
      <c r="E820" s="109"/>
      <c r="F820" s="108"/>
      <c r="G820" s="44">
        <f t="shared" si="44"/>
        <v>0</v>
      </c>
    </row>
    <row r="821" spans="2:7">
      <c r="B821" s="64">
        <v>7</v>
      </c>
      <c r="C821" s="107"/>
      <c r="D821" s="109"/>
      <c r="E821" s="109"/>
      <c r="F821" s="108"/>
      <c r="G821" s="44">
        <f t="shared" si="44"/>
        <v>0</v>
      </c>
    </row>
    <row r="822" spans="2:7">
      <c r="B822" s="64">
        <v>8</v>
      </c>
      <c r="C822" s="107"/>
      <c r="D822" s="109"/>
      <c r="E822" s="109"/>
      <c r="F822" s="108"/>
      <c r="G822" s="44">
        <f t="shared" si="44"/>
        <v>0</v>
      </c>
    </row>
    <row r="823" spans="2:7">
      <c r="B823" s="64">
        <v>9</v>
      </c>
      <c r="C823" s="107"/>
      <c r="D823" s="109"/>
      <c r="E823" s="109"/>
      <c r="F823" s="108"/>
      <c r="G823" s="44">
        <f t="shared" si="44"/>
        <v>0</v>
      </c>
    </row>
    <row r="824" spans="2:7">
      <c r="B824" s="64">
        <v>10</v>
      </c>
      <c r="C824" s="107"/>
      <c r="D824" s="109"/>
      <c r="E824" s="109"/>
      <c r="F824" s="108"/>
      <c r="G824" s="44">
        <f t="shared" si="44"/>
        <v>0</v>
      </c>
    </row>
    <row r="825" spans="2:7">
      <c r="B825" s="64">
        <v>11</v>
      </c>
      <c r="C825" s="107"/>
      <c r="D825" s="109"/>
      <c r="E825" s="109"/>
      <c r="F825" s="108"/>
      <c r="G825" s="44">
        <f t="shared" si="44"/>
        <v>0</v>
      </c>
    </row>
    <row r="826" spans="2:7">
      <c r="B826" s="64">
        <v>12</v>
      </c>
      <c r="C826" s="107"/>
      <c r="D826" s="109"/>
      <c r="E826" s="109"/>
      <c r="F826" s="108"/>
      <c r="G826" s="44">
        <f t="shared" si="44"/>
        <v>0</v>
      </c>
    </row>
    <row r="827" spans="2:7">
      <c r="B827" s="64">
        <v>13</v>
      </c>
      <c r="C827" s="107"/>
      <c r="D827" s="109"/>
      <c r="E827" s="109"/>
      <c r="F827" s="108"/>
      <c r="G827" s="44">
        <f t="shared" si="44"/>
        <v>0</v>
      </c>
    </row>
    <row r="828" spans="2:7">
      <c r="B828" s="64">
        <v>14</v>
      </c>
      <c r="C828" s="107"/>
      <c r="D828" s="109"/>
      <c r="E828" s="109"/>
      <c r="F828" s="108"/>
      <c r="G828" s="44">
        <f t="shared" si="44"/>
        <v>0</v>
      </c>
    </row>
    <row r="829" spans="2:7">
      <c r="B829" s="64">
        <v>15</v>
      </c>
      <c r="C829" s="107"/>
      <c r="D829" s="109"/>
      <c r="E829" s="109"/>
      <c r="F829" s="108"/>
      <c r="G829" s="44">
        <f t="shared" si="44"/>
        <v>0</v>
      </c>
    </row>
    <row r="830" spans="2:7">
      <c r="B830" s="64">
        <v>16</v>
      </c>
      <c r="C830" s="107"/>
      <c r="D830" s="109"/>
      <c r="E830" s="109"/>
      <c r="F830" s="108"/>
      <c r="G830" s="44">
        <f t="shared" si="44"/>
        <v>0</v>
      </c>
    </row>
    <row r="831" spans="2:7">
      <c r="B831" s="64">
        <v>17</v>
      </c>
      <c r="C831" s="107"/>
      <c r="D831" s="109"/>
      <c r="E831" s="109"/>
      <c r="F831" s="108"/>
      <c r="G831" s="44">
        <f t="shared" si="44"/>
        <v>0</v>
      </c>
    </row>
    <row r="832" spans="2:7">
      <c r="B832" s="64">
        <v>18</v>
      </c>
      <c r="C832" s="107"/>
      <c r="D832" s="109"/>
      <c r="E832" s="109"/>
      <c r="F832" s="108"/>
      <c r="G832" s="44">
        <f t="shared" si="44"/>
        <v>0</v>
      </c>
    </row>
    <row r="833" spans="2:7">
      <c r="B833" s="64">
        <v>19</v>
      </c>
      <c r="C833" s="107"/>
      <c r="D833" s="109"/>
      <c r="E833" s="109"/>
      <c r="F833" s="108"/>
      <c r="G833" s="44">
        <f t="shared" si="44"/>
        <v>0</v>
      </c>
    </row>
    <row r="834" spans="2:7">
      <c r="B834" s="64">
        <v>20</v>
      </c>
      <c r="C834" s="107"/>
      <c r="D834" s="109"/>
      <c r="E834" s="109"/>
      <c r="F834" s="108"/>
      <c r="G834" s="44">
        <f t="shared" si="44"/>
        <v>0</v>
      </c>
    </row>
    <row r="835" spans="2:7">
      <c r="B835" s="64">
        <v>21</v>
      </c>
      <c r="C835" s="107"/>
      <c r="D835" s="107"/>
      <c r="E835" s="107"/>
      <c r="F835" s="108"/>
      <c r="G835" s="44">
        <f t="shared" si="44"/>
        <v>0</v>
      </c>
    </row>
    <row r="836" spans="2:7">
      <c r="B836" s="64">
        <v>22</v>
      </c>
      <c r="C836" s="107"/>
      <c r="D836" s="109"/>
      <c r="E836" s="109"/>
      <c r="F836" s="108"/>
      <c r="G836" s="44">
        <f t="shared" si="44"/>
        <v>0</v>
      </c>
    </row>
    <row r="837" spans="2:7">
      <c r="B837" s="64">
        <v>23</v>
      </c>
      <c r="C837" s="107"/>
      <c r="D837" s="109"/>
      <c r="E837" s="109"/>
      <c r="F837" s="108"/>
      <c r="G837" s="44">
        <f t="shared" si="44"/>
        <v>0</v>
      </c>
    </row>
    <row r="838" spans="2:7">
      <c r="B838" s="64">
        <v>24</v>
      </c>
      <c r="C838" s="107"/>
      <c r="D838" s="109"/>
      <c r="E838" s="109"/>
      <c r="F838" s="108"/>
      <c r="G838" s="44">
        <f t="shared" si="44"/>
        <v>0</v>
      </c>
    </row>
    <row r="839" spans="2:7">
      <c r="B839" s="64">
        <v>25</v>
      </c>
      <c r="C839" s="107"/>
      <c r="D839" s="109"/>
      <c r="E839" s="109"/>
      <c r="F839" s="108"/>
      <c r="G839" s="44">
        <f t="shared" si="44"/>
        <v>0</v>
      </c>
    </row>
    <row r="840" spans="2:7">
      <c r="B840" s="64">
        <v>26</v>
      </c>
      <c r="C840" s="107"/>
      <c r="D840" s="109"/>
      <c r="E840" s="109"/>
      <c r="F840" s="108"/>
      <c r="G840" s="44">
        <f t="shared" si="44"/>
        <v>0</v>
      </c>
    </row>
    <row r="841" spans="2:7">
      <c r="B841" s="64">
        <v>27</v>
      </c>
      <c r="C841" s="107"/>
      <c r="D841" s="109"/>
      <c r="E841" s="109"/>
      <c r="F841" s="108"/>
      <c r="G841" s="44">
        <f t="shared" si="44"/>
        <v>0</v>
      </c>
    </row>
    <row r="842" spans="2:7">
      <c r="B842" s="64">
        <v>28</v>
      </c>
      <c r="C842" s="107"/>
      <c r="D842" s="109"/>
      <c r="E842" s="109"/>
      <c r="F842" s="108"/>
      <c r="G842" s="44">
        <f t="shared" si="44"/>
        <v>0</v>
      </c>
    </row>
    <row r="843" spans="2:7">
      <c r="B843" s="64">
        <v>29</v>
      </c>
      <c r="C843" s="107"/>
      <c r="D843" s="109"/>
      <c r="E843" s="109"/>
      <c r="F843" s="108"/>
      <c r="G843" s="44">
        <f t="shared" si="44"/>
        <v>0</v>
      </c>
    </row>
    <row r="844" spans="2:7" ht="13.5" thickBot="1">
      <c r="B844" s="64">
        <v>30</v>
      </c>
      <c r="C844" s="107"/>
      <c r="D844" s="109"/>
      <c r="E844" s="109"/>
      <c r="F844" s="108"/>
      <c r="G844" s="44">
        <f t="shared" si="44"/>
        <v>0</v>
      </c>
    </row>
    <row r="845" spans="2:7" ht="26.25" thickBot="1">
      <c r="C845" s="95" t="s">
        <v>1025</v>
      </c>
      <c r="D845" s="95"/>
      <c r="E845" s="96"/>
      <c r="F845" s="97">
        <f t="shared" ref="F845:G845" si="45">+SUM(F815:F844)</f>
        <v>0</v>
      </c>
      <c r="G845" s="97">
        <f t="shared" si="45"/>
        <v>0</v>
      </c>
    </row>
    <row r="848" spans="2:7">
      <c r="B848" s="73"/>
      <c r="C848" s="93" t="s">
        <v>32</v>
      </c>
      <c r="D848" s="110"/>
      <c r="E848" s="56"/>
      <c r="F848" s="93" t="s">
        <v>1021</v>
      </c>
      <c r="G848" s="110"/>
    </row>
    <row r="849" spans="1:8" s="56" customFormat="1" ht="38.25">
      <c r="A849" s="73"/>
      <c r="B849" s="73"/>
      <c r="C849" s="147" t="s">
        <v>1310</v>
      </c>
      <c r="D849" s="52" t="s">
        <v>1302</v>
      </c>
      <c r="E849" s="52" t="s">
        <v>1309</v>
      </c>
      <c r="F849" s="147" t="s">
        <v>521</v>
      </c>
      <c r="G849" s="147" t="s">
        <v>522</v>
      </c>
      <c r="H849" s="57"/>
    </row>
    <row r="850" spans="1:8" s="56" customFormat="1">
      <c r="A850" s="73"/>
      <c r="B850" s="64">
        <v>1</v>
      </c>
      <c r="C850" s="107"/>
      <c r="D850" s="109"/>
      <c r="E850" s="109"/>
      <c r="F850" s="108"/>
      <c r="G850" s="44">
        <f t="shared" ref="G850:G879" si="46">+E850*F850</f>
        <v>0</v>
      </c>
      <c r="H850" s="57"/>
    </row>
    <row r="851" spans="1:8">
      <c r="B851" s="64">
        <v>2</v>
      </c>
      <c r="C851" s="107"/>
      <c r="D851" s="109"/>
      <c r="E851" s="109"/>
      <c r="F851" s="108"/>
      <c r="G851" s="44">
        <f t="shared" si="46"/>
        <v>0</v>
      </c>
    </row>
    <row r="852" spans="1:8">
      <c r="B852" s="64">
        <v>3</v>
      </c>
      <c r="C852" s="107"/>
      <c r="D852" s="109"/>
      <c r="E852" s="109"/>
      <c r="F852" s="108"/>
      <c r="G852" s="44">
        <f t="shared" si="46"/>
        <v>0</v>
      </c>
    </row>
    <row r="853" spans="1:8">
      <c r="B853" s="64">
        <v>4</v>
      </c>
      <c r="C853" s="107"/>
      <c r="D853" s="109"/>
      <c r="E853" s="109"/>
      <c r="F853" s="108"/>
      <c r="G853" s="44">
        <f t="shared" si="46"/>
        <v>0</v>
      </c>
    </row>
    <row r="854" spans="1:8">
      <c r="B854" s="64">
        <v>5</v>
      </c>
      <c r="C854" s="107"/>
      <c r="D854" s="109"/>
      <c r="E854" s="109"/>
      <c r="F854" s="108"/>
      <c r="G854" s="44">
        <f t="shared" si="46"/>
        <v>0</v>
      </c>
    </row>
    <row r="855" spans="1:8">
      <c r="B855" s="64">
        <v>6</v>
      </c>
      <c r="C855" s="107"/>
      <c r="D855" s="109"/>
      <c r="E855" s="109"/>
      <c r="F855" s="108"/>
      <c r="G855" s="44">
        <f t="shared" si="46"/>
        <v>0</v>
      </c>
    </row>
    <row r="856" spans="1:8">
      <c r="B856" s="64">
        <v>7</v>
      </c>
      <c r="C856" s="107"/>
      <c r="D856" s="109"/>
      <c r="E856" s="109"/>
      <c r="F856" s="108"/>
      <c r="G856" s="44">
        <f t="shared" si="46"/>
        <v>0</v>
      </c>
    </row>
    <row r="857" spans="1:8">
      <c r="B857" s="64">
        <v>8</v>
      </c>
      <c r="C857" s="107"/>
      <c r="D857" s="109"/>
      <c r="E857" s="109"/>
      <c r="F857" s="108"/>
      <c r="G857" s="44">
        <f t="shared" si="46"/>
        <v>0</v>
      </c>
    </row>
    <row r="858" spans="1:8">
      <c r="B858" s="64">
        <v>9</v>
      </c>
      <c r="C858" s="107"/>
      <c r="D858" s="109"/>
      <c r="E858" s="109"/>
      <c r="F858" s="108"/>
      <c r="G858" s="44">
        <f t="shared" si="46"/>
        <v>0</v>
      </c>
    </row>
    <row r="859" spans="1:8">
      <c r="B859" s="64">
        <v>10</v>
      </c>
      <c r="C859" s="107"/>
      <c r="D859" s="109"/>
      <c r="E859" s="109"/>
      <c r="F859" s="108"/>
      <c r="G859" s="44">
        <f t="shared" si="46"/>
        <v>0</v>
      </c>
    </row>
    <row r="860" spans="1:8">
      <c r="B860" s="64">
        <v>11</v>
      </c>
      <c r="C860" s="107"/>
      <c r="D860" s="109"/>
      <c r="E860" s="109"/>
      <c r="F860" s="108"/>
      <c r="G860" s="44">
        <f t="shared" si="46"/>
        <v>0</v>
      </c>
    </row>
    <row r="861" spans="1:8">
      <c r="B861" s="64">
        <v>12</v>
      </c>
      <c r="C861" s="107"/>
      <c r="D861" s="109"/>
      <c r="E861" s="109"/>
      <c r="F861" s="108"/>
      <c r="G861" s="44">
        <f t="shared" si="46"/>
        <v>0</v>
      </c>
    </row>
    <row r="862" spans="1:8">
      <c r="B862" s="64">
        <v>13</v>
      </c>
      <c r="C862" s="107"/>
      <c r="D862" s="109"/>
      <c r="E862" s="109"/>
      <c r="F862" s="108"/>
      <c r="G862" s="44">
        <f t="shared" si="46"/>
        <v>0</v>
      </c>
    </row>
    <row r="863" spans="1:8">
      <c r="B863" s="64">
        <v>14</v>
      </c>
      <c r="C863" s="107"/>
      <c r="D863" s="109"/>
      <c r="E863" s="109"/>
      <c r="F863" s="108"/>
      <c r="G863" s="44">
        <f t="shared" si="46"/>
        <v>0</v>
      </c>
    </row>
    <row r="864" spans="1:8">
      <c r="B864" s="64">
        <v>15</v>
      </c>
      <c r="C864" s="107"/>
      <c r="D864" s="109"/>
      <c r="E864" s="109"/>
      <c r="F864" s="108"/>
      <c r="G864" s="44">
        <f t="shared" si="46"/>
        <v>0</v>
      </c>
    </row>
    <row r="865" spans="2:7">
      <c r="B865" s="64">
        <v>16</v>
      </c>
      <c r="C865" s="107"/>
      <c r="D865" s="109"/>
      <c r="E865" s="109"/>
      <c r="F865" s="108"/>
      <c r="G865" s="44">
        <f t="shared" si="46"/>
        <v>0</v>
      </c>
    </row>
    <row r="866" spans="2:7">
      <c r="B866" s="64">
        <v>17</v>
      </c>
      <c r="C866" s="107"/>
      <c r="D866" s="109"/>
      <c r="E866" s="109"/>
      <c r="F866" s="108"/>
      <c r="G866" s="44">
        <f t="shared" si="46"/>
        <v>0</v>
      </c>
    </row>
    <row r="867" spans="2:7">
      <c r="B867" s="64">
        <v>18</v>
      </c>
      <c r="C867" s="107"/>
      <c r="D867" s="109"/>
      <c r="E867" s="109"/>
      <c r="F867" s="108"/>
      <c r="G867" s="44">
        <f t="shared" si="46"/>
        <v>0</v>
      </c>
    </row>
    <row r="868" spans="2:7">
      <c r="B868" s="64">
        <v>19</v>
      </c>
      <c r="C868" s="107"/>
      <c r="D868" s="109"/>
      <c r="E868" s="109"/>
      <c r="F868" s="108"/>
      <c r="G868" s="44">
        <f t="shared" si="46"/>
        <v>0</v>
      </c>
    </row>
    <row r="869" spans="2:7">
      <c r="B869" s="64">
        <v>20</v>
      </c>
      <c r="C869" s="107"/>
      <c r="D869" s="109"/>
      <c r="E869" s="109"/>
      <c r="F869" s="108"/>
      <c r="G869" s="44">
        <f t="shared" si="46"/>
        <v>0</v>
      </c>
    </row>
    <row r="870" spans="2:7">
      <c r="B870" s="64">
        <v>21</v>
      </c>
      <c r="C870" s="107"/>
      <c r="D870" s="107"/>
      <c r="E870" s="107"/>
      <c r="F870" s="108"/>
      <c r="G870" s="44">
        <f t="shared" si="46"/>
        <v>0</v>
      </c>
    </row>
    <row r="871" spans="2:7">
      <c r="B871" s="64">
        <v>22</v>
      </c>
      <c r="C871" s="107"/>
      <c r="D871" s="109"/>
      <c r="E871" s="109"/>
      <c r="F871" s="108"/>
      <c r="G871" s="44">
        <f t="shared" si="46"/>
        <v>0</v>
      </c>
    </row>
    <row r="872" spans="2:7">
      <c r="B872" s="64">
        <v>23</v>
      </c>
      <c r="C872" s="107"/>
      <c r="D872" s="109"/>
      <c r="E872" s="109"/>
      <c r="F872" s="108"/>
      <c r="G872" s="44">
        <f t="shared" si="46"/>
        <v>0</v>
      </c>
    </row>
    <row r="873" spans="2:7">
      <c r="B873" s="64">
        <v>24</v>
      </c>
      <c r="C873" s="107"/>
      <c r="D873" s="109"/>
      <c r="E873" s="109"/>
      <c r="F873" s="108"/>
      <c r="G873" s="44">
        <f t="shared" si="46"/>
        <v>0</v>
      </c>
    </row>
    <row r="874" spans="2:7">
      <c r="B874" s="64">
        <v>25</v>
      </c>
      <c r="C874" s="107"/>
      <c r="D874" s="109"/>
      <c r="E874" s="109"/>
      <c r="F874" s="108"/>
      <c r="G874" s="44">
        <f t="shared" si="46"/>
        <v>0</v>
      </c>
    </row>
    <row r="875" spans="2:7">
      <c r="B875" s="64">
        <v>26</v>
      </c>
      <c r="C875" s="107"/>
      <c r="D875" s="109"/>
      <c r="E875" s="109"/>
      <c r="F875" s="108"/>
      <c r="G875" s="44">
        <f t="shared" si="46"/>
        <v>0</v>
      </c>
    </row>
    <row r="876" spans="2:7">
      <c r="B876" s="64">
        <v>27</v>
      </c>
      <c r="C876" s="107"/>
      <c r="D876" s="109"/>
      <c r="E876" s="109"/>
      <c r="F876" s="108"/>
      <c r="G876" s="44">
        <f t="shared" si="46"/>
        <v>0</v>
      </c>
    </row>
    <row r="877" spans="2:7">
      <c r="B877" s="64">
        <v>28</v>
      </c>
      <c r="C877" s="107"/>
      <c r="D877" s="109"/>
      <c r="E877" s="109"/>
      <c r="F877" s="108"/>
      <c r="G877" s="44">
        <f t="shared" si="46"/>
        <v>0</v>
      </c>
    </row>
    <row r="878" spans="2:7">
      <c r="B878" s="64">
        <v>29</v>
      </c>
      <c r="C878" s="107"/>
      <c r="D878" s="109"/>
      <c r="E878" s="109"/>
      <c r="F878" s="108"/>
      <c r="G878" s="44">
        <f t="shared" si="46"/>
        <v>0</v>
      </c>
    </row>
    <row r="879" spans="2:7" ht="13.5" thickBot="1">
      <c r="B879" s="64">
        <v>30</v>
      </c>
      <c r="C879" s="107"/>
      <c r="D879" s="109"/>
      <c r="E879" s="109"/>
      <c r="F879" s="108"/>
      <c r="G879" s="44">
        <f t="shared" si="46"/>
        <v>0</v>
      </c>
    </row>
    <row r="880" spans="2:7" ht="26.25" thickBot="1">
      <c r="C880" s="95" t="s">
        <v>1025</v>
      </c>
      <c r="D880" s="95"/>
      <c r="E880" s="96"/>
      <c r="F880" s="97">
        <f t="shared" ref="F880:G880" si="47">+SUM(F850:F879)</f>
        <v>0</v>
      </c>
      <c r="G880" s="97">
        <f t="shared" si="47"/>
        <v>0</v>
      </c>
    </row>
    <row r="883" spans="1:8">
      <c r="B883" s="73"/>
      <c r="C883" s="93" t="s">
        <v>32</v>
      </c>
      <c r="D883" s="110"/>
      <c r="E883" s="56"/>
      <c r="F883" s="93" t="s">
        <v>1021</v>
      </c>
      <c r="G883" s="110"/>
    </row>
    <row r="884" spans="1:8" ht="38.25">
      <c r="B884" s="73"/>
      <c r="C884" s="147" t="s">
        <v>1310</v>
      </c>
      <c r="D884" s="52" t="s">
        <v>1302</v>
      </c>
      <c r="E884" s="52" t="s">
        <v>1309</v>
      </c>
      <c r="F884" s="147" t="s">
        <v>521</v>
      </c>
      <c r="G884" s="147" t="s">
        <v>522</v>
      </c>
    </row>
    <row r="885" spans="1:8" s="56" customFormat="1">
      <c r="A885" s="73"/>
      <c r="B885" s="64">
        <v>1</v>
      </c>
      <c r="C885" s="107"/>
      <c r="D885" s="109"/>
      <c r="E885" s="109"/>
      <c r="F885" s="108"/>
      <c r="G885" s="44">
        <f t="shared" ref="G885:G914" si="48">+E885*F885</f>
        <v>0</v>
      </c>
      <c r="H885" s="57"/>
    </row>
    <row r="886" spans="1:8" s="56" customFormat="1">
      <c r="A886" s="73"/>
      <c r="B886" s="64">
        <v>2</v>
      </c>
      <c r="C886" s="107"/>
      <c r="D886" s="109"/>
      <c r="E886" s="109"/>
      <c r="F886" s="108"/>
      <c r="G886" s="44">
        <f t="shared" si="48"/>
        <v>0</v>
      </c>
      <c r="H886" s="57"/>
    </row>
    <row r="887" spans="1:8">
      <c r="B887" s="64">
        <v>3</v>
      </c>
      <c r="C887" s="107"/>
      <c r="D887" s="109"/>
      <c r="E887" s="109"/>
      <c r="F887" s="108"/>
      <c r="G887" s="44">
        <f t="shared" si="48"/>
        <v>0</v>
      </c>
    </row>
    <row r="888" spans="1:8">
      <c r="B888" s="64">
        <v>4</v>
      </c>
      <c r="C888" s="107"/>
      <c r="D888" s="109"/>
      <c r="E888" s="109"/>
      <c r="F888" s="108"/>
      <c r="G888" s="44">
        <f t="shared" si="48"/>
        <v>0</v>
      </c>
    </row>
    <row r="889" spans="1:8">
      <c r="B889" s="64">
        <v>5</v>
      </c>
      <c r="C889" s="107"/>
      <c r="D889" s="109"/>
      <c r="E889" s="109"/>
      <c r="F889" s="108"/>
      <c r="G889" s="44">
        <f t="shared" si="48"/>
        <v>0</v>
      </c>
    </row>
    <row r="890" spans="1:8">
      <c r="B890" s="64">
        <v>6</v>
      </c>
      <c r="C890" s="107"/>
      <c r="D890" s="109"/>
      <c r="E890" s="109"/>
      <c r="F890" s="108"/>
      <c r="G890" s="44">
        <f t="shared" si="48"/>
        <v>0</v>
      </c>
    </row>
    <row r="891" spans="1:8">
      <c r="B891" s="64">
        <v>7</v>
      </c>
      <c r="C891" s="107"/>
      <c r="D891" s="109"/>
      <c r="E891" s="109"/>
      <c r="F891" s="108"/>
      <c r="G891" s="44">
        <f t="shared" si="48"/>
        <v>0</v>
      </c>
    </row>
    <row r="892" spans="1:8">
      <c r="B892" s="64">
        <v>8</v>
      </c>
      <c r="C892" s="107"/>
      <c r="D892" s="109"/>
      <c r="E892" s="109"/>
      <c r="F892" s="108"/>
      <c r="G892" s="44">
        <f t="shared" si="48"/>
        <v>0</v>
      </c>
    </row>
    <row r="893" spans="1:8">
      <c r="B893" s="64">
        <v>9</v>
      </c>
      <c r="C893" s="107"/>
      <c r="D893" s="109"/>
      <c r="E893" s="109"/>
      <c r="F893" s="108"/>
      <c r="G893" s="44">
        <f t="shared" si="48"/>
        <v>0</v>
      </c>
    </row>
    <row r="894" spans="1:8">
      <c r="B894" s="64">
        <v>10</v>
      </c>
      <c r="C894" s="107"/>
      <c r="D894" s="109"/>
      <c r="E894" s="109"/>
      <c r="F894" s="108"/>
      <c r="G894" s="44">
        <f t="shared" si="48"/>
        <v>0</v>
      </c>
    </row>
    <row r="895" spans="1:8">
      <c r="B895" s="64">
        <v>11</v>
      </c>
      <c r="C895" s="107"/>
      <c r="D895" s="109"/>
      <c r="E895" s="109"/>
      <c r="F895" s="108"/>
      <c r="G895" s="44">
        <f t="shared" si="48"/>
        <v>0</v>
      </c>
    </row>
    <row r="896" spans="1:8">
      <c r="B896" s="64">
        <v>12</v>
      </c>
      <c r="C896" s="107"/>
      <c r="D896" s="109"/>
      <c r="E896" s="109"/>
      <c r="F896" s="108"/>
      <c r="G896" s="44">
        <f t="shared" si="48"/>
        <v>0</v>
      </c>
    </row>
    <row r="897" spans="2:7">
      <c r="B897" s="64">
        <v>13</v>
      </c>
      <c r="C897" s="107"/>
      <c r="D897" s="109"/>
      <c r="E897" s="109"/>
      <c r="F897" s="108"/>
      <c r="G897" s="44">
        <f t="shared" si="48"/>
        <v>0</v>
      </c>
    </row>
    <row r="898" spans="2:7">
      <c r="B898" s="64">
        <v>14</v>
      </c>
      <c r="C898" s="107"/>
      <c r="D898" s="109"/>
      <c r="E898" s="109"/>
      <c r="F898" s="108"/>
      <c r="G898" s="44">
        <f t="shared" si="48"/>
        <v>0</v>
      </c>
    </row>
    <row r="899" spans="2:7">
      <c r="B899" s="64">
        <v>15</v>
      </c>
      <c r="C899" s="107"/>
      <c r="D899" s="109"/>
      <c r="E899" s="109"/>
      <c r="F899" s="108"/>
      <c r="G899" s="44">
        <f t="shared" si="48"/>
        <v>0</v>
      </c>
    </row>
    <row r="900" spans="2:7">
      <c r="B900" s="64">
        <v>16</v>
      </c>
      <c r="C900" s="107"/>
      <c r="D900" s="109"/>
      <c r="E900" s="109"/>
      <c r="F900" s="108"/>
      <c r="G900" s="44">
        <f t="shared" si="48"/>
        <v>0</v>
      </c>
    </row>
    <row r="901" spans="2:7">
      <c r="B901" s="64">
        <v>17</v>
      </c>
      <c r="C901" s="107"/>
      <c r="D901" s="109"/>
      <c r="E901" s="109"/>
      <c r="F901" s="108"/>
      <c r="G901" s="44">
        <f t="shared" si="48"/>
        <v>0</v>
      </c>
    </row>
    <row r="902" spans="2:7">
      <c r="B902" s="64">
        <v>18</v>
      </c>
      <c r="C902" s="107"/>
      <c r="D902" s="109"/>
      <c r="E902" s="109"/>
      <c r="F902" s="108"/>
      <c r="G902" s="44">
        <f t="shared" si="48"/>
        <v>0</v>
      </c>
    </row>
    <row r="903" spans="2:7">
      <c r="B903" s="64">
        <v>19</v>
      </c>
      <c r="C903" s="107"/>
      <c r="D903" s="109"/>
      <c r="E903" s="109"/>
      <c r="F903" s="108"/>
      <c r="G903" s="44">
        <f t="shared" si="48"/>
        <v>0</v>
      </c>
    </row>
    <row r="904" spans="2:7">
      <c r="B904" s="64">
        <v>20</v>
      </c>
      <c r="C904" s="107"/>
      <c r="D904" s="109"/>
      <c r="E904" s="109"/>
      <c r="F904" s="108"/>
      <c r="G904" s="44">
        <f t="shared" si="48"/>
        <v>0</v>
      </c>
    </row>
    <row r="905" spans="2:7">
      <c r="B905" s="64">
        <v>21</v>
      </c>
      <c r="C905" s="107"/>
      <c r="D905" s="107"/>
      <c r="E905" s="107"/>
      <c r="F905" s="108"/>
      <c r="G905" s="44">
        <f t="shared" si="48"/>
        <v>0</v>
      </c>
    </row>
    <row r="906" spans="2:7">
      <c r="B906" s="64">
        <v>22</v>
      </c>
      <c r="C906" s="107"/>
      <c r="D906" s="109"/>
      <c r="E906" s="109"/>
      <c r="F906" s="108"/>
      <c r="G906" s="44">
        <f t="shared" si="48"/>
        <v>0</v>
      </c>
    </row>
    <row r="907" spans="2:7">
      <c r="B907" s="64">
        <v>23</v>
      </c>
      <c r="C907" s="107"/>
      <c r="D907" s="109"/>
      <c r="E907" s="109"/>
      <c r="F907" s="108"/>
      <c r="G907" s="44">
        <f t="shared" si="48"/>
        <v>0</v>
      </c>
    </row>
    <row r="908" spans="2:7">
      <c r="B908" s="64">
        <v>24</v>
      </c>
      <c r="C908" s="107"/>
      <c r="D908" s="109"/>
      <c r="E908" s="109"/>
      <c r="F908" s="108"/>
      <c r="G908" s="44">
        <f t="shared" si="48"/>
        <v>0</v>
      </c>
    </row>
    <row r="909" spans="2:7">
      <c r="B909" s="64">
        <v>25</v>
      </c>
      <c r="C909" s="107"/>
      <c r="D909" s="109"/>
      <c r="E909" s="109"/>
      <c r="F909" s="108"/>
      <c r="G909" s="44">
        <f t="shared" si="48"/>
        <v>0</v>
      </c>
    </row>
    <row r="910" spans="2:7">
      <c r="B910" s="64">
        <v>26</v>
      </c>
      <c r="C910" s="107"/>
      <c r="D910" s="109"/>
      <c r="E910" s="109"/>
      <c r="F910" s="108"/>
      <c r="G910" s="44">
        <f t="shared" si="48"/>
        <v>0</v>
      </c>
    </row>
    <row r="911" spans="2:7">
      <c r="B911" s="64">
        <v>27</v>
      </c>
      <c r="C911" s="107"/>
      <c r="D911" s="109"/>
      <c r="E911" s="109"/>
      <c r="F911" s="108"/>
      <c r="G911" s="44">
        <f t="shared" si="48"/>
        <v>0</v>
      </c>
    </row>
    <row r="912" spans="2:7">
      <c r="B912" s="64">
        <v>28</v>
      </c>
      <c r="C912" s="107"/>
      <c r="D912" s="109"/>
      <c r="E912" s="109"/>
      <c r="F912" s="108"/>
      <c r="G912" s="44">
        <f t="shared" si="48"/>
        <v>0</v>
      </c>
    </row>
    <row r="913" spans="1:8">
      <c r="B913" s="64">
        <v>29</v>
      </c>
      <c r="C913" s="107"/>
      <c r="D913" s="109"/>
      <c r="E913" s="109"/>
      <c r="F913" s="108"/>
      <c r="G913" s="44">
        <f t="shared" si="48"/>
        <v>0</v>
      </c>
    </row>
    <row r="914" spans="1:8" ht="13.5" thickBot="1">
      <c r="B914" s="64">
        <v>30</v>
      </c>
      <c r="C914" s="107"/>
      <c r="D914" s="109"/>
      <c r="E914" s="109"/>
      <c r="F914" s="108"/>
      <c r="G914" s="44">
        <f t="shared" si="48"/>
        <v>0</v>
      </c>
    </row>
    <row r="915" spans="1:8" ht="26.25" thickBot="1">
      <c r="C915" s="95" t="s">
        <v>1025</v>
      </c>
      <c r="D915" s="95"/>
      <c r="E915" s="96"/>
      <c r="F915" s="97">
        <f t="shared" ref="F915:G915" si="49">+SUM(F885:F914)</f>
        <v>0</v>
      </c>
      <c r="G915" s="97">
        <f t="shared" si="49"/>
        <v>0</v>
      </c>
    </row>
    <row r="918" spans="1:8">
      <c r="B918" s="73"/>
      <c r="C918" s="93" t="s">
        <v>32</v>
      </c>
      <c r="D918" s="110"/>
      <c r="E918" s="56"/>
      <c r="F918" s="93" t="s">
        <v>1021</v>
      </c>
      <c r="G918" s="110"/>
    </row>
    <row r="919" spans="1:8" ht="38.25">
      <c r="B919" s="73"/>
      <c r="C919" s="147" t="s">
        <v>1310</v>
      </c>
      <c r="D919" s="52" t="s">
        <v>1302</v>
      </c>
      <c r="E919" s="52" t="s">
        <v>1309</v>
      </c>
      <c r="F919" s="147" t="s">
        <v>521</v>
      </c>
      <c r="G919" s="147" t="s">
        <v>522</v>
      </c>
    </row>
    <row r="920" spans="1:8" s="56" customFormat="1">
      <c r="A920" s="73"/>
      <c r="B920" s="64">
        <v>1</v>
      </c>
      <c r="C920" s="107"/>
      <c r="D920" s="109"/>
      <c r="E920" s="109"/>
      <c r="F920" s="108"/>
      <c r="G920" s="44">
        <f t="shared" ref="G920:G949" si="50">+E920*F920</f>
        <v>0</v>
      </c>
      <c r="H920" s="57"/>
    </row>
    <row r="921" spans="1:8" s="56" customFormat="1">
      <c r="A921" s="73"/>
      <c r="B921" s="64">
        <v>2</v>
      </c>
      <c r="C921" s="107"/>
      <c r="D921" s="109"/>
      <c r="E921" s="109"/>
      <c r="F921" s="108"/>
      <c r="G921" s="44">
        <f t="shared" si="50"/>
        <v>0</v>
      </c>
      <c r="H921" s="57"/>
    </row>
    <row r="922" spans="1:8">
      <c r="B922" s="64">
        <v>3</v>
      </c>
      <c r="C922" s="107"/>
      <c r="D922" s="109"/>
      <c r="E922" s="109"/>
      <c r="F922" s="108"/>
      <c r="G922" s="44">
        <f t="shared" si="50"/>
        <v>0</v>
      </c>
    </row>
    <row r="923" spans="1:8">
      <c r="B923" s="64">
        <v>4</v>
      </c>
      <c r="C923" s="107"/>
      <c r="D923" s="109"/>
      <c r="E923" s="109"/>
      <c r="F923" s="108"/>
      <c r="G923" s="44">
        <f t="shared" si="50"/>
        <v>0</v>
      </c>
    </row>
    <row r="924" spans="1:8">
      <c r="B924" s="64">
        <v>5</v>
      </c>
      <c r="C924" s="107"/>
      <c r="D924" s="109"/>
      <c r="E924" s="109"/>
      <c r="F924" s="108"/>
      <c r="G924" s="44">
        <f t="shared" si="50"/>
        <v>0</v>
      </c>
    </row>
    <row r="925" spans="1:8">
      <c r="B925" s="64">
        <v>6</v>
      </c>
      <c r="C925" s="107"/>
      <c r="D925" s="109"/>
      <c r="E925" s="109"/>
      <c r="F925" s="108"/>
      <c r="G925" s="44">
        <f t="shared" si="50"/>
        <v>0</v>
      </c>
    </row>
    <row r="926" spans="1:8">
      <c r="B926" s="64">
        <v>7</v>
      </c>
      <c r="C926" s="107"/>
      <c r="D926" s="109"/>
      <c r="E926" s="109"/>
      <c r="F926" s="108"/>
      <c r="G926" s="44">
        <f t="shared" si="50"/>
        <v>0</v>
      </c>
    </row>
    <row r="927" spans="1:8">
      <c r="B927" s="64">
        <v>8</v>
      </c>
      <c r="C927" s="107"/>
      <c r="D927" s="109"/>
      <c r="E927" s="109"/>
      <c r="F927" s="108"/>
      <c r="G927" s="44">
        <f t="shared" si="50"/>
        <v>0</v>
      </c>
    </row>
    <row r="928" spans="1:8">
      <c r="B928" s="64">
        <v>9</v>
      </c>
      <c r="C928" s="107"/>
      <c r="D928" s="109"/>
      <c r="E928" s="109"/>
      <c r="F928" s="108"/>
      <c r="G928" s="44">
        <f t="shared" si="50"/>
        <v>0</v>
      </c>
    </row>
    <row r="929" spans="2:7">
      <c r="B929" s="64">
        <v>10</v>
      </c>
      <c r="C929" s="107"/>
      <c r="D929" s="109"/>
      <c r="E929" s="109"/>
      <c r="F929" s="108"/>
      <c r="G929" s="44">
        <f t="shared" si="50"/>
        <v>0</v>
      </c>
    </row>
    <row r="930" spans="2:7">
      <c r="B930" s="64">
        <v>11</v>
      </c>
      <c r="C930" s="107"/>
      <c r="D930" s="109"/>
      <c r="E930" s="109"/>
      <c r="F930" s="108"/>
      <c r="G930" s="44">
        <f t="shared" si="50"/>
        <v>0</v>
      </c>
    </row>
    <row r="931" spans="2:7">
      <c r="B931" s="64">
        <v>12</v>
      </c>
      <c r="C931" s="107"/>
      <c r="D931" s="109"/>
      <c r="E931" s="109"/>
      <c r="F931" s="108"/>
      <c r="G931" s="44">
        <f t="shared" si="50"/>
        <v>0</v>
      </c>
    </row>
    <row r="932" spans="2:7">
      <c r="B932" s="64">
        <v>13</v>
      </c>
      <c r="C932" s="107"/>
      <c r="D932" s="109"/>
      <c r="E932" s="109"/>
      <c r="F932" s="108"/>
      <c r="G932" s="44">
        <f t="shared" si="50"/>
        <v>0</v>
      </c>
    </row>
    <row r="933" spans="2:7">
      <c r="B933" s="64">
        <v>14</v>
      </c>
      <c r="C933" s="107"/>
      <c r="D933" s="109"/>
      <c r="E933" s="109"/>
      <c r="F933" s="108"/>
      <c r="G933" s="44">
        <f t="shared" si="50"/>
        <v>0</v>
      </c>
    </row>
    <row r="934" spans="2:7">
      <c r="B934" s="64">
        <v>15</v>
      </c>
      <c r="C934" s="107"/>
      <c r="D934" s="109"/>
      <c r="E934" s="109"/>
      <c r="F934" s="108"/>
      <c r="G934" s="44">
        <f t="shared" si="50"/>
        <v>0</v>
      </c>
    </row>
    <row r="935" spans="2:7">
      <c r="B935" s="64">
        <v>16</v>
      </c>
      <c r="C935" s="107"/>
      <c r="D935" s="109"/>
      <c r="E935" s="109"/>
      <c r="F935" s="108"/>
      <c r="G935" s="44">
        <f t="shared" si="50"/>
        <v>0</v>
      </c>
    </row>
    <row r="936" spans="2:7">
      <c r="B936" s="64">
        <v>17</v>
      </c>
      <c r="C936" s="107"/>
      <c r="D936" s="109"/>
      <c r="E936" s="109"/>
      <c r="F936" s="108"/>
      <c r="G936" s="44">
        <f t="shared" si="50"/>
        <v>0</v>
      </c>
    </row>
    <row r="937" spans="2:7">
      <c r="B937" s="64">
        <v>18</v>
      </c>
      <c r="C937" s="107"/>
      <c r="D937" s="109"/>
      <c r="E937" s="109"/>
      <c r="F937" s="108"/>
      <c r="G937" s="44">
        <f t="shared" si="50"/>
        <v>0</v>
      </c>
    </row>
    <row r="938" spans="2:7">
      <c r="B938" s="64">
        <v>19</v>
      </c>
      <c r="C938" s="107"/>
      <c r="D938" s="109"/>
      <c r="E938" s="109"/>
      <c r="F938" s="108"/>
      <c r="G938" s="44">
        <f t="shared" si="50"/>
        <v>0</v>
      </c>
    </row>
    <row r="939" spans="2:7">
      <c r="B939" s="64">
        <v>20</v>
      </c>
      <c r="C939" s="107"/>
      <c r="D939" s="109"/>
      <c r="E939" s="109"/>
      <c r="F939" s="108"/>
      <c r="G939" s="44">
        <f t="shared" si="50"/>
        <v>0</v>
      </c>
    </row>
    <row r="940" spans="2:7">
      <c r="B940" s="64">
        <v>21</v>
      </c>
      <c r="C940" s="107"/>
      <c r="D940" s="107"/>
      <c r="E940" s="107"/>
      <c r="F940" s="108"/>
      <c r="G940" s="44">
        <f t="shared" si="50"/>
        <v>0</v>
      </c>
    </row>
    <row r="941" spans="2:7">
      <c r="B941" s="64">
        <v>22</v>
      </c>
      <c r="C941" s="107"/>
      <c r="D941" s="109"/>
      <c r="E941" s="109"/>
      <c r="F941" s="108"/>
      <c r="G941" s="44">
        <f t="shared" si="50"/>
        <v>0</v>
      </c>
    </row>
    <row r="942" spans="2:7">
      <c r="B942" s="64">
        <v>23</v>
      </c>
      <c r="C942" s="107"/>
      <c r="D942" s="109"/>
      <c r="E942" s="109"/>
      <c r="F942" s="108"/>
      <c r="G942" s="44">
        <f t="shared" si="50"/>
        <v>0</v>
      </c>
    </row>
    <row r="943" spans="2:7">
      <c r="B943" s="64">
        <v>24</v>
      </c>
      <c r="C943" s="107"/>
      <c r="D943" s="109"/>
      <c r="E943" s="109"/>
      <c r="F943" s="108"/>
      <c r="G943" s="44">
        <f t="shared" si="50"/>
        <v>0</v>
      </c>
    </row>
    <row r="944" spans="2:7">
      <c r="B944" s="64">
        <v>25</v>
      </c>
      <c r="C944" s="107"/>
      <c r="D944" s="109"/>
      <c r="E944" s="109"/>
      <c r="F944" s="108"/>
      <c r="G944" s="44">
        <f t="shared" si="50"/>
        <v>0</v>
      </c>
    </row>
    <row r="945" spans="1:8">
      <c r="B945" s="64">
        <v>26</v>
      </c>
      <c r="C945" s="107"/>
      <c r="D945" s="109"/>
      <c r="E945" s="109"/>
      <c r="F945" s="108"/>
      <c r="G945" s="44">
        <f t="shared" si="50"/>
        <v>0</v>
      </c>
    </row>
    <row r="946" spans="1:8">
      <c r="B946" s="64">
        <v>27</v>
      </c>
      <c r="C946" s="107"/>
      <c r="D946" s="109"/>
      <c r="E946" s="109"/>
      <c r="F946" s="108"/>
      <c r="G946" s="44">
        <f t="shared" si="50"/>
        <v>0</v>
      </c>
    </row>
    <row r="947" spans="1:8">
      <c r="B947" s="64">
        <v>28</v>
      </c>
      <c r="C947" s="107"/>
      <c r="D947" s="109"/>
      <c r="E947" s="109"/>
      <c r="F947" s="108"/>
      <c r="G947" s="44">
        <f t="shared" si="50"/>
        <v>0</v>
      </c>
    </row>
    <row r="948" spans="1:8">
      <c r="B948" s="64">
        <v>29</v>
      </c>
      <c r="C948" s="107"/>
      <c r="D948" s="109"/>
      <c r="E948" s="109"/>
      <c r="F948" s="108"/>
      <c r="G948" s="44">
        <f t="shared" si="50"/>
        <v>0</v>
      </c>
    </row>
    <row r="949" spans="1:8" ht="13.5" thickBot="1">
      <c r="B949" s="64">
        <v>30</v>
      </c>
      <c r="C949" s="107"/>
      <c r="D949" s="109"/>
      <c r="E949" s="109"/>
      <c r="F949" s="108"/>
      <c r="G949" s="44">
        <f t="shared" si="50"/>
        <v>0</v>
      </c>
    </row>
    <row r="950" spans="1:8" ht="26.25" thickBot="1">
      <c r="C950" s="95" t="s">
        <v>1025</v>
      </c>
      <c r="D950" s="95"/>
      <c r="E950" s="96"/>
      <c r="F950" s="97">
        <f t="shared" ref="F950:G950" si="51">+SUM(F920:F949)</f>
        <v>0</v>
      </c>
      <c r="G950" s="97">
        <f t="shared" si="51"/>
        <v>0</v>
      </c>
    </row>
    <row r="953" spans="1:8">
      <c r="B953" s="73"/>
      <c r="C953" s="93" t="s">
        <v>32</v>
      </c>
      <c r="D953" s="110"/>
      <c r="E953" s="56"/>
      <c r="F953" s="93" t="s">
        <v>1021</v>
      </c>
      <c r="G953" s="110"/>
    </row>
    <row r="954" spans="1:8" ht="38.25">
      <c r="B954" s="73"/>
      <c r="C954" s="147" t="s">
        <v>1310</v>
      </c>
      <c r="D954" s="52" t="s">
        <v>1302</v>
      </c>
      <c r="E954" s="52" t="s">
        <v>1309</v>
      </c>
      <c r="F954" s="147" t="s">
        <v>521</v>
      </c>
      <c r="G954" s="147" t="s">
        <v>522</v>
      </c>
    </row>
    <row r="955" spans="1:8" s="56" customFormat="1">
      <c r="A955" s="73"/>
      <c r="B955" s="64">
        <v>1</v>
      </c>
      <c r="C955" s="107"/>
      <c r="D955" s="109"/>
      <c r="E955" s="109"/>
      <c r="F955" s="108"/>
      <c r="G955" s="44">
        <f t="shared" ref="G955:G984" si="52">+E955*F955</f>
        <v>0</v>
      </c>
      <c r="H955" s="57"/>
    </row>
    <row r="956" spans="1:8" s="56" customFormat="1">
      <c r="A956" s="73"/>
      <c r="B956" s="64">
        <v>2</v>
      </c>
      <c r="C956" s="107"/>
      <c r="D956" s="109"/>
      <c r="E956" s="109"/>
      <c r="F956" s="108"/>
      <c r="G956" s="44">
        <f t="shared" si="52"/>
        <v>0</v>
      </c>
      <c r="H956" s="57"/>
    </row>
    <row r="957" spans="1:8">
      <c r="B957" s="64">
        <v>3</v>
      </c>
      <c r="C957" s="107"/>
      <c r="D957" s="109"/>
      <c r="E957" s="109"/>
      <c r="F957" s="108"/>
      <c r="G957" s="44">
        <f t="shared" si="52"/>
        <v>0</v>
      </c>
    </row>
    <row r="958" spans="1:8">
      <c r="B958" s="64">
        <v>4</v>
      </c>
      <c r="C958" s="107"/>
      <c r="D958" s="109"/>
      <c r="E958" s="109"/>
      <c r="F958" s="108"/>
      <c r="G958" s="44">
        <f t="shared" si="52"/>
        <v>0</v>
      </c>
    </row>
    <row r="959" spans="1:8">
      <c r="B959" s="64">
        <v>5</v>
      </c>
      <c r="C959" s="107"/>
      <c r="D959" s="109"/>
      <c r="E959" s="109"/>
      <c r="F959" s="108"/>
      <c r="G959" s="44">
        <f t="shared" si="52"/>
        <v>0</v>
      </c>
    </row>
    <row r="960" spans="1:8">
      <c r="B960" s="64">
        <v>6</v>
      </c>
      <c r="C960" s="107"/>
      <c r="D960" s="109"/>
      <c r="E960" s="109"/>
      <c r="F960" s="108"/>
      <c r="G960" s="44">
        <f t="shared" si="52"/>
        <v>0</v>
      </c>
    </row>
    <row r="961" spans="2:7">
      <c r="B961" s="64">
        <v>7</v>
      </c>
      <c r="C961" s="107"/>
      <c r="D961" s="109"/>
      <c r="E961" s="109"/>
      <c r="F961" s="108"/>
      <c r="G961" s="44">
        <f t="shared" si="52"/>
        <v>0</v>
      </c>
    </row>
    <row r="962" spans="2:7">
      <c r="B962" s="64">
        <v>8</v>
      </c>
      <c r="C962" s="107"/>
      <c r="D962" s="109"/>
      <c r="E962" s="109"/>
      <c r="F962" s="108"/>
      <c r="G962" s="44">
        <f t="shared" si="52"/>
        <v>0</v>
      </c>
    </row>
    <row r="963" spans="2:7">
      <c r="B963" s="64">
        <v>9</v>
      </c>
      <c r="C963" s="107"/>
      <c r="D963" s="109"/>
      <c r="E963" s="109"/>
      <c r="F963" s="108"/>
      <c r="G963" s="44">
        <f t="shared" si="52"/>
        <v>0</v>
      </c>
    </row>
    <row r="964" spans="2:7">
      <c r="B964" s="64">
        <v>10</v>
      </c>
      <c r="C964" s="107"/>
      <c r="D964" s="109"/>
      <c r="E964" s="109"/>
      <c r="F964" s="108"/>
      <c r="G964" s="44">
        <f t="shared" si="52"/>
        <v>0</v>
      </c>
    </row>
    <row r="965" spans="2:7">
      <c r="B965" s="64">
        <v>11</v>
      </c>
      <c r="C965" s="107"/>
      <c r="D965" s="109"/>
      <c r="E965" s="109"/>
      <c r="F965" s="108"/>
      <c r="G965" s="44">
        <f t="shared" si="52"/>
        <v>0</v>
      </c>
    </row>
    <row r="966" spans="2:7">
      <c r="B966" s="64">
        <v>12</v>
      </c>
      <c r="C966" s="107"/>
      <c r="D966" s="109"/>
      <c r="E966" s="109"/>
      <c r="F966" s="108"/>
      <c r="G966" s="44">
        <f t="shared" si="52"/>
        <v>0</v>
      </c>
    </row>
    <row r="967" spans="2:7">
      <c r="B967" s="64">
        <v>13</v>
      </c>
      <c r="C967" s="107"/>
      <c r="D967" s="109"/>
      <c r="E967" s="109"/>
      <c r="F967" s="108"/>
      <c r="G967" s="44">
        <f t="shared" si="52"/>
        <v>0</v>
      </c>
    </row>
    <row r="968" spans="2:7">
      <c r="B968" s="64">
        <v>14</v>
      </c>
      <c r="C968" s="107"/>
      <c r="D968" s="109"/>
      <c r="E968" s="109"/>
      <c r="F968" s="108"/>
      <c r="G968" s="44">
        <f t="shared" si="52"/>
        <v>0</v>
      </c>
    </row>
    <row r="969" spans="2:7">
      <c r="B969" s="64">
        <v>15</v>
      </c>
      <c r="C969" s="107"/>
      <c r="D969" s="109"/>
      <c r="E969" s="109"/>
      <c r="F969" s="108"/>
      <c r="G969" s="44">
        <f t="shared" si="52"/>
        <v>0</v>
      </c>
    </row>
    <row r="970" spans="2:7">
      <c r="B970" s="64">
        <v>16</v>
      </c>
      <c r="C970" s="107"/>
      <c r="D970" s="109"/>
      <c r="E970" s="109"/>
      <c r="F970" s="108"/>
      <c r="G970" s="44">
        <f t="shared" si="52"/>
        <v>0</v>
      </c>
    </row>
    <row r="971" spans="2:7">
      <c r="B971" s="64">
        <v>17</v>
      </c>
      <c r="C971" s="107"/>
      <c r="D971" s="109"/>
      <c r="E971" s="109"/>
      <c r="F971" s="108"/>
      <c r="G971" s="44">
        <f t="shared" si="52"/>
        <v>0</v>
      </c>
    </row>
    <row r="972" spans="2:7">
      <c r="B972" s="64">
        <v>18</v>
      </c>
      <c r="C972" s="107"/>
      <c r="D972" s="109"/>
      <c r="E972" s="109"/>
      <c r="F972" s="108"/>
      <c r="G972" s="44">
        <f t="shared" si="52"/>
        <v>0</v>
      </c>
    </row>
    <row r="973" spans="2:7">
      <c r="B973" s="64">
        <v>19</v>
      </c>
      <c r="C973" s="107"/>
      <c r="D973" s="109"/>
      <c r="E973" s="109"/>
      <c r="F973" s="108"/>
      <c r="G973" s="44">
        <f t="shared" si="52"/>
        <v>0</v>
      </c>
    </row>
    <row r="974" spans="2:7">
      <c r="B974" s="64">
        <v>20</v>
      </c>
      <c r="C974" s="107"/>
      <c r="D974" s="109"/>
      <c r="E974" s="109"/>
      <c r="F974" s="108"/>
      <c r="G974" s="44">
        <f t="shared" si="52"/>
        <v>0</v>
      </c>
    </row>
    <row r="975" spans="2:7">
      <c r="B975" s="64">
        <v>21</v>
      </c>
      <c r="C975" s="107"/>
      <c r="D975" s="107"/>
      <c r="E975" s="107"/>
      <c r="F975" s="108"/>
      <c r="G975" s="44">
        <f t="shared" si="52"/>
        <v>0</v>
      </c>
    </row>
    <row r="976" spans="2:7">
      <c r="B976" s="64">
        <v>22</v>
      </c>
      <c r="C976" s="107"/>
      <c r="D976" s="109"/>
      <c r="E976" s="109"/>
      <c r="F976" s="108"/>
      <c r="G976" s="44">
        <f t="shared" si="52"/>
        <v>0</v>
      </c>
    </row>
    <row r="977" spans="1:8">
      <c r="B977" s="64">
        <v>23</v>
      </c>
      <c r="C977" s="107"/>
      <c r="D977" s="109"/>
      <c r="E977" s="109"/>
      <c r="F977" s="108"/>
      <c r="G977" s="44">
        <f t="shared" si="52"/>
        <v>0</v>
      </c>
    </row>
    <row r="978" spans="1:8">
      <c r="B978" s="64">
        <v>24</v>
      </c>
      <c r="C978" s="107"/>
      <c r="D978" s="109"/>
      <c r="E978" s="109"/>
      <c r="F978" s="108"/>
      <c r="G978" s="44">
        <f t="shared" si="52"/>
        <v>0</v>
      </c>
    </row>
    <row r="979" spans="1:8">
      <c r="B979" s="64">
        <v>25</v>
      </c>
      <c r="C979" s="107"/>
      <c r="D979" s="109"/>
      <c r="E979" s="109"/>
      <c r="F979" s="108"/>
      <c r="G979" s="44">
        <f t="shared" si="52"/>
        <v>0</v>
      </c>
    </row>
    <row r="980" spans="1:8">
      <c r="B980" s="64">
        <v>26</v>
      </c>
      <c r="C980" s="107"/>
      <c r="D980" s="109"/>
      <c r="E980" s="109"/>
      <c r="F980" s="108"/>
      <c r="G980" s="44">
        <f t="shared" si="52"/>
        <v>0</v>
      </c>
    </row>
    <row r="981" spans="1:8">
      <c r="B981" s="64">
        <v>27</v>
      </c>
      <c r="C981" s="107"/>
      <c r="D981" s="109"/>
      <c r="E981" s="109"/>
      <c r="F981" s="108"/>
      <c r="G981" s="44">
        <f t="shared" si="52"/>
        <v>0</v>
      </c>
    </row>
    <row r="982" spans="1:8">
      <c r="B982" s="64">
        <v>28</v>
      </c>
      <c r="C982" s="107"/>
      <c r="D982" s="109"/>
      <c r="E982" s="109"/>
      <c r="F982" s="108"/>
      <c r="G982" s="44">
        <f t="shared" si="52"/>
        <v>0</v>
      </c>
    </row>
    <row r="983" spans="1:8">
      <c r="B983" s="64">
        <v>29</v>
      </c>
      <c r="C983" s="107"/>
      <c r="D983" s="109"/>
      <c r="E983" s="109"/>
      <c r="F983" s="108"/>
      <c r="G983" s="44">
        <f t="shared" si="52"/>
        <v>0</v>
      </c>
    </row>
    <row r="984" spans="1:8" ht="13.5" thickBot="1">
      <c r="B984" s="64">
        <v>30</v>
      </c>
      <c r="C984" s="107"/>
      <c r="D984" s="109"/>
      <c r="E984" s="109"/>
      <c r="F984" s="108"/>
      <c r="G984" s="44">
        <f t="shared" si="52"/>
        <v>0</v>
      </c>
    </row>
    <row r="985" spans="1:8" ht="26.25" thickBot="1">
      <c r="C985" s="95" t="s">
        <v>1025</v>
      </c>
      <c r="D985" s="95"/>
      <c r="E985" s="96"/>
      <c r="F985" s="97">
        <f t="shared" ref="F985:G985" si="53">+SUM(F955:F984)</f>
        <v>0</v>
      </c>
      <c r="G985" s="97">
        <f t="shared" si="53"/>
        <v>0</v>
      </c>
    </row>
    <row r="988" spans="1:8">
      <c r="B988" s="73"/>
      <c r="C988" s="93" t="s">
        <v>32</v>
      </c>
      <c r="D988" s="110"/>
      <c r="E988" s="56"/>
      <c r="F988" s="93" t="s">
        <v>1021</v>
      </c>
      <c r="G988" s="110"/>
    </row>
    <row r="989" spans="1:8" ht="38.25">
      <c r="B989" s="73"/>
      <c r="C989" s="147" t="s">
        <v>1310</v>
      </c>
      <c r="D989" s="52" t="s">
        <v>1302</v>
      </c>
      <c r="E989" s="52" t="s">
        <v>1309</v>
      </c>
      <c r="F989" s="147" t="s">
        <v>521</v>
      </c>
      <c r="G989" s="147" t="s">
        <v>522</v>
      </c>
    </row>
    <row r="990" spans="1:8" s="56" customFormat="1">
      <c r="A990" s="73"/>
      <c r="B990" s="64">
        <v>1</v>
      </c>
      <c r="C990" s="107"/>
      <c r="D990" s="109"/>
      <c r="E990" s="109"/>
      <c r="F990" s="108"/>
      <c r="G990" s="44">
        <f t="shared" ref="G990:G1019" si="54">+E990*F990</f>
        <v>0</v>
      </c>
      <c r="H990" s="57"/>
    </row>
    <row r="991" spans="1:8" s="56" customFormat="1">
      <c r="A991" s="73"/>
      <c r="B991" s="64">
        <v>2</v>
      </c>
      <c r="C991" s="107"/>
      <c r="D991" s="109"/>
      <c r="E991" s="109"/>
      <c r="F991" s="108"/>
      <c r="G991" s="44">
        <f t="shared" si="54"/>
        <v>0</v>
      </c>
      <c r="H991" s="57"/>
    </row>
    <row r="992" spans="1:8">
      <c r="B992" s="64">
        <v>3</v>
      </c>
      <c r="C992" s="107"/>
      <c r="D992" s="109"/>
      <c r="E992" s="109"/>
      <c r="F992" s="108"/>
      <c r="G992" s="44">
        <f t="shared" si="54"/>
        <v>0</v>
      </c>
    </row>
    <row r="993" spans="2:7">
      <c r="B993" s="64">
        <v>4</v>
      </c>
      <c r="C993" s="107"/>
      <c r="D993" s="109"/>
      <c r="E993" s="109"/>
      <c r="F993" s="108"/>
      <c r="G993" s="44">
        <f t="shared" si="54"/>
        <v>0</v>
      </c>
    </row>
    <row r="994" spans="2:7">
      <c r="B994" s="64">
        <v>5</v>
      </c>
      <c r="C994" s="107"/>
      <c r="D994" s="109"/>
      <c r="E994" s="109"/>
      <c r="F994" s="108"/>
      <c r="G994" s="44">
        <f t="shared" si="54"/>
        <v>0</v>
      </c>
    </row>
    <row r="995" spans="2:7">
      <c r="B995" s="64">
        <v>6</v>
      </c>
      <c r="C995" s="107"/>
      <c r="D995" s="109"/>
      <c r="E995" s="109"/>
      <c r="F995" s="108"/>
      <c r="G995" s="44">
        <f t="shared" si="54"/>
        <v>0</v>
      </c>
    </row>
    <row r="996" spans="2:7">
      <c r="B996" s="64">
        <v>7</v>
      </c>
      <c r="C996" s="107"/>
      <c r="D996" s="109"/>
      <c r="E996" s="109"/>
      <c r="F996" s="108"/>
      <c r="G996" s="44">
        <f t="shared" si="54"/>
        <v>0</v>
      </c>
    </row>
    <row r="997" spans="2:7">
      <c r="B997" s="64">
        <v>8</v>
      </c>
      <c r="C997" s="107"/>
      <c r="D997" s="109"/>
      <c r="E997" s="109"/>
      <c r="F997" s="108"/>
      <c r="G997" s="44">
        <f t="shared" si="54"/>
        <v>0</v>
      </c>
    </row>
    <row r="998" spans="2:7">
      <c r="B998" s="64">
        <v>9</v>
      </c>
      <c r="C998" s="107"/>
      <c r="D998" s="109"/>
      <c r="E998" s="109"/>
      <c r="F998" s="108"/>
      <c r="G998" s="44">
        <f t="shared" si="54"/>
        <v>0</v>
      </c>
    </row>
    <row r="999" spans="2:7">
      <c r="B999" s="64">
        <v>10</v>
      </c>
      <c r="C999" s="107"/>
      <c r="D999" s="109"/>
      <c r="E999" s="109"/>
      <c r="F999" s="108"/>
      <c r="G999" s="44">
        <f t="shared" si="54"/>
        <v>0</v>
      </c>
    </row>
    <row r="1000" spans="2:7">
      <c r="B1000" s="64">
        <v>11</v>
      </c>
      <c r="C1000" s="107"/>
      <c r="D1000" s="109"/>
      <c r="E1000" s="109"/>
      <c r="F1000" s="108"/>
      <c r="G1000" s="44">
        <f t="shared" si="54"/>
        <v>0</v>
      </c>
    </row>
    <row r="1001" spans="2:7">
      <c r="B1001" s="64">
        <v>12</v>
      </c>
      <c r="C1001" s="107"/>
      <c r="D1001" s="109"/>
      <c r="E1001" s="109"/>
      <c r="F1001" s="108"/>
      <c r="G1001" s="44">
        <f t="shared" si="54"/>
        <v>0</v>
      </c>
    </row>
    <row r="1002" spans="2:7">
      <c r="B1002" s="64">
        <v>13</v>
      </c>
      <c r="C1002" s="107"/>
      <c r="D1002" s="109"/>
      <c r="E1002" s="109"/>
      <c r="F1002" s="108"/>
      <c r="G1002" s="44">
        <f t="shared" si="54"/>
        <v>0</v>
      </c>
    </row>
    <row r="1003" spans="2:7">
      <c r="B1003" s="64">
        <v>14</v>
      </c>
      <c r="C1003" s="107"/>
      <c r="D1003" s="109"/>
      <c r="E1003" s="109"/>
      <c r="F1003" s="108"/>
      <c r="G1003" s="44">
        <f t="shared" si="54"/>
        <v>0</v>
      </c>
    </row>
    <row r="1004" spans="2:7">
      <c r="B1004" s="64">
        <v>15</v>
      </c>
      <c r="C1004" s="107"/>
      <c r="D1004" s="109"/>
      <c r="E1004" s="109"/>
      <c r="F1004" s="108"/>
      <c r="G1004" s="44">
        <f t="shared" si="54"/>
        <v>0</v>
      </c>
    </row>
    <row r="1005" spans="2:7">
      <c r="B1005" s="64">
        <v>16</v>
      </c>
      <c r="C1005" s="107"/>
      <c r="D1005" s="109"/>
      <c r="E1005" s="109"/>
      <c r="F1005" s="108"/>
      <c r="G1005" s="44">
        <f t="shared" si="54"/>
        <v>0</v>
      </c>
    </row>
    <row r="1006" spans="2:7">
      <c r="B1006" s="64">
        <v>17</v>
      </c>
      <c r="C1006" s="107"/>
      <c r="D1006" s="109"/>
      <c r="E1006" s="109"/>
      <c r="F1006" s="108"/>
      <c r="G1006" s="44">
        <f t="shared" si="54"/>
        <v>0</v>
      </c>
    </row>
    <row r="1007" spans="2:7">
      <c r="B1007" s="64">
        <v>18</v>
      </c>
      <c r="C1007" s="107"/>
      <c r="D1007" s="109"/>
      <c r="E1007" s="109"/>
      <c r="F1007" s="108"/>
      <c r="G1007" s="44">
        <f t="shared" si="54"/>
        <v>0</v>
      </c>
    </row>
    <row r="1008" spans="2:7">
      <c r="B1008" s="64">
        <v>19</v>
      </c>
      <c r="C1008" s="107"/>
      <c r="D1008" s="109"/>
      <c r="E1008" s="109"/>
      <c r="F1008" s="108"/>
      <c r="G1008" s="44">
        <f t="shared" si="54"/>
        <v>0</v>
      </c>
    </row>
    <row r="1009" spans="2:7">
      <c r="B1009" s="64">
        <v>20</v>
      </c>
      <c r="C1009" s="107"/>
      <c r="D1009" s="109"/>
      <c r="E1009" s="109"/>
      <c r="F1009" s="108"/>
      <c r="G1009" s="44">
        <f t="shared" si="54"/>
        <v>0</v>
      </c>
    </row>
    <row r="1010" spans="2:7">
      <c r="B1010" s="64">
        <v>21</v>
      </c>
      <c r="C1010" s="107"/>
      <c r="D1010" s="107"/>
      <c r="E1010" s="107"/>
      <c r="F1010" s="108"/>
      <c r="G1010" s="44">
        <f t="shared" si="54"/>
        <v>0</v>
      </c>
    </row>
    <row r="1011" spans="2:7">
      <c r="B1011" s="64">
        <v>22</v>
      </c>
      <c r="C1011" s="107"/>
      <c r="D1011" s="109"/>
      <c r="E1011" s="109"/>
      <c r="F1011" s="108"/>
      <c r="G1011" s="44">
        <f t="shared" si="54"/>
        <v>0</v>
      </c>
    </row>
    <row r="1012" spans="2:7">
      <c r="B1012" s="64">
        <v>23</v>
      </c>
      <c r="C1012" s="107"/>
      <c r="D1012" s="109"/>
      <c r="E1012" s="109"/>
      <c r="F1012" s="108"/>
      <c r="G1012" s="44">
        <f t="shared" si="54"/>
        <v>0</v>
      </c>
    </row>
    <row r="1013" spans="2:7">
      <c r="B1013" s="64">
        <v>24</v>
      </c>
      <c r="C1013" s="107"/>
      <c r="D1013" s="109"/>
      <c r="E1013" s="109"/>
      <c r="F1013" s="108"/>
      <c r="G1013" s="44">
        <f t="shared" si="54"/>
        <v>0</v>
      </c>
    </row>
    <row r="1014" spans="2:7">
      <c r="B1014" s="64">
        <v>25</v>
      </c>
      <c r="C1014" s="107"/>
      <c r="D1014" s="109"/>
      <c r="E1014" s="109"/>
      <c r="F1014" s="108"/>
      <c r="G1014" s="44">
        <f t="shared" si="54"/>
        <v>0</v>
      </c>
    </row>
    <row r="1015" spans="2:7">
      <c r="B1015" s="64">
        <v>26</v>
      </c>
      <c r="C1015" s="107"/>
      <c r="D1015" s="109"/>
      <c r="E1015" s="109"/>
      <c r="F1015" s="108"/>
      <c r="G1015" s="44">
        <f t="shared" si="54"/>
        <v>0</v>
      </c>
    </row>
    <row r="1016" spans="2:7">
      <c r="B1016" s="64">
        <v>27</v>
      </c>
      <c r="C1016" s="107"/>
      <c r="D1016" s="109"/>
      <c r="E1016" s="109"/>
      <c r="F1016" s="108"/>
      <c r="G1016" s="44">
        <f t="shared" si="54"/>
        <v>0</v>
      </c>
    </row>
    <row r="1017" spans="2:7">
      <c r="B1017" s="64">
        <v>28</v>
      </c>
      <c r="C1017" s="107"/>
      <c r="D1017" s="109"/>
      <c r="E1017" s="109"/>
      <c r="F1017" s="108"/>
      <c r="G1017" s="44">
        <f t="shared" si="54"/>
        <v>0</v>
      </c>
    </row>
    <row r="1018" spans="2:7">
      <c r="B1018" s="64">
        <v>29</v>
      </c>
      <c r="C1018" s="107"/>
      <c r="D1018" s="109"/>
      <c r="E1018" s="109"/>
      <c r="F1018" s="108"/>
      <c r="G1018" s="44">
        <f t="shared" si="54"/>
        <v>0</v>
      </c>
    </row>
    <row r="1019" spans="2:7" ht="13.5" thickBot="1">
      <c r="B1019" s="64">
        <v>30</v>
      </c>
      <c r="C1019" s="107"/>
      <c r="D1019" s="109"/>
      <c r="E1019" s="109"/>
      <c r="F1019" s="108"/>
      <c r="G1019" s="44">
        <f t="shared" si="54"/>
        <v>0</v>
      </c>
    </row>
    <row r="1020" spans="2:7" ht="26.25" thickBot="1">
      <c r="C1020" s="95" t="s">
        <v>1025</v>
      </c>
      <c r="D1020" s="95"/>
      <c r="E1020" s="96"/>
      <c r="F1020" s="97">
        <f t="shared" ref="F1020:G1020" si="55">+SUM(F990:F1019)</f>
        <v>0</v>
      </c>
      <c r="G1020" s="97">
        <f t="shared" si="55"/>
        <v>0</v>
      </c>
    </row>
    <row r="1023" spans="2:7">
      <c r="B1023" s="73"/>
      <c r="C1023" s="93" t="s">
        <v>32</v>
      </c>
      <c r="D1023" s="110"/>
      <c r="E1023" s="56"/>
      <c r="F1023" s="93" t="s">
        <v>1021</v>
      </c>
      <c r="G1023" s="110"/>
    </row>
    <row r="1024" spans="2:7" ht="38.25">
      <c r="B1024" s="73"/>
      <c r="C1024" s="147" t="s">
        <v>1310</v>
      </c>
      <c r="D1024" s="52" t="s">
        <v>1302</v>
      </c>
      <c r="E1024" s="52" t="s">
        <v>1309</v>
      </c>
      <c r="F1024" s="147" t="s">
        <v>521</v>
      </c>
      <c r="G1024" s="147" t="s">
        <v>522</v>
      </c>
    </row>
    <row r="1025" spans="1:8" s="56" customFormat="1">
      <c r="A1025" s="73"/>
      <c r="B1025" s="64">
        <v>1</v>
      </c>
      <c r="C1025" s="107"/>
      <c r="D1025" s="109"/>
      <c r="E1025" s="109"/>
      <c r="F1025" s="108"/>
      <c r="G1025" s="44">
        <f t="shared" ref="G1025:G1054" si="56">+E1025*F1025</f>
        <v>0</v>
      </c>
      <c r="H1025" s="57"/>
    </row>
    <row r="1026" spans="1:8" s="56" customFormat="1">
      <c r="A1026" s="73"/>
      <c r="B1026" s="64">
        <v>2</v>
      </c>
      <c r="C1026" s="107"/>
      <c r="D1026" s="109"/>
      <c r="E1026" s="109"/>
      <c r="F1026" s="108"/>
      <c r="G1026" s="44">
        <f t="shared" si="56"/>
        <v>0</v>
      </c>
      <c r="H1026" s="57"/>
    </row>
    <row r="1027" spans="1:8">
      <c r="B1027" s="64">
        <v>3</v>
      </c>
      <c r="C1027" s="107"/>
      <c r="D1027" s="109"/>
      <c r="E1027" s="109"/>
      <c r="F1027" s="108"/>
      <c r="G1027" s="44">
        <f t="shared" si="56"/>
        <v>0</v>
      </c>
    </row>
    <row r="1028" spans="1:8">
      <c r="B1028" s="64">
        <v>4</v>
      </c>
      <c r="C1028" s="107"/>
      <c r="D1028" s="109"/>
      <c r="E1028" s="109"/>
      <c r="F1028" s="108"/>
      <c r="G1028" s="44">
        <f t="shared" si="56"/>
        <v>0</v>
      </c>
    </row>
    <row r="1029" spans="1:8">
      <c r="B1029" s="64">
        <v>5</v>
      </c>
      <c r="C1029" s="107"/>
      <c r="D1029" s="109"/>
      <c r="E1029" s="109"/>
      <c r="F1029" s="108"/>
      <c r="G1029" s="44">
        <f t="shared" si="56"/>
        <v>0</v>
      </c>
    </row>
    <row r="1030" spans="1:8">
      <c r="B1030" s="64">
        <v>6</v>
      </c>
      <c r="C1030" s="107"/>
      <c r="D1030" s="109"/>
      <c r="E1030" s="109"/>
      <c r="F1030" s="108"/>
      <c r="G1030" s="44">
        <f t="shared" si="56"/>
        <v>0</v>
      </c>
    </row>
    <row r="1031" spans="1:8">
      <c r="B1031" s="64">
        <v>7</v>
      </c>
      <c r="C1031" s="107"/>
      <c r="D1031" s="109"/>
      <c r="E1031" s="109"/>
      <c r="F1031" s="108"/>
      <c r="G1031" s="44">
        <f t="shared" si="56"/>
        <v>0</v>
      </c>
    </row>
    <row r="1032" spans="1:8">
      <c r="B1032" s="64">
        <v>8</v>
      </c>
      <c r="C1032" s="107"/>
      <c r="D1032" s="109"/>
      <c r="E1032" s="109"/>
      <c r="F1032" s="108"/>
      <c r="G1032" s="44">
        <f t="shared" si="56"/>
        <v>0</v>
      </c>
    </row>
    <row r="1033" spans="1:8">
      <c r="B1033" s="64">
        <v>9</v>
      </c>
      <c r="C1033" s="107"/>
      <c r="D1033" s="109"/>
      <c r="E1033" s="109"/>
      <c r="F1033" s="108"/>
      <c r="G1033" s="44">
        <f t="shared" si="56"/>
        <v>0</v>
      </c>
    </row>
    <row r="1034" spans="1:8">
      <c r="B1034" s="64">
        <v>10</v>
      </c>
      <c r="C1034" s="107"/>
      <c r="D1034" s="109"/>
      <c r="E1034" s="109"/>
      <c r="F1034" s="108"/>
      <c r="G1034" s="44">
        <f t="shared" si="56"/>
        <v>0</v>
      </c>
    </row>
    <row r="1035" spans="1:8">
      <c r="B1035" s="64">
        <v>11</v>
      </c>
      <c r="C1035" s="107"/>
      <c r="D1035" s="109"/>
      <c r="E1035" s="109"/>
      <c r="F1035" s="108"/>
      <c r="G1035" s="44">
        <f t="shared" si="56"/>
        <v>0</v>
      </c>
    </row>
    <row r="1036" spans="1:8">
      <c r="B1036" s="64">
        <v>12</v>
      </c>
      <c r="C1036" s="107"/>
      <c r="D1036" s="109"/>
      <c r="E1036" s="109"/>
      <c r="F1036" s="108"/>
      <c r="G1036" s="44">
        <f t="shared" si="56"/>
        <v>0</v>
      </c>
    </row>
    <row r="1037" spans="1:8">
      <c r="B1037" s="64">
        <v>13</v>
      </c>
      <c r="C1037" s="107"/>
      <c r="D1037" s="109"/>
      <c r="E1037" s="109"/>
      <c r="F1037" s="108"/>
      <c r="G1037" s="44">
        <f t="shared" si="56"/>
        <v>0</v>
      </c>
    </row>
    <row r="1038" spans="1:8">
      <c r="B1038" s="64">
        <v>14</v>
      </c>
      <c r="C1038" s="107"/>
      <c r="D1038" s="109"/>
      <c r="E1038" s="109"/>
      <c r="F1038" s="108"/>
      <c r="G1038" s="44">
        <f t="shared" si="56"/>
        <v>0</v>
      </c>
    </row>
    <row r="1039" spans="1:8">
      <c r="B1039" s="64">
        <v>15</v>
      </c>
      <c r="C1039" s="107"/>
      <c r="D1039" s="109"/>
      <c r="E1039" s="109"/>
      <c r="F1039" s="108"/>
      <c r="G1039" s="44">
        <f t="shared" si="56"/>
        <v>0</v>
      </c>
    </row>
    <row r="1040" spans="1:8">
      <c r="B1040" s="64">
        <v>16</v>
      </c>
      <c r="C1040" s="107"/>
      <c r="D1040" s="109"/>
      <c r="E1040" s="109"/>
      <c r="F1040" s="108"/>
      <c r="G1040" s="44">
        <f t="shared" si="56"/>
        <v>0</v>
      </c>
    </row>
    <row r="1041" spans="2:7">
      <c r="B1041" s="64">
        <v>17</v>
      </c>
      <c r="C1041" s="107"/>
      <c r="D1041" s="109"/>
      <c r="E1041" s="109"/>
      <c r="F1041" s="108"/>
      <c r="G1041" s="44">
        <f t="shared" si="56"/>
        <v>0</v>
      </c>
    </row>
    <row r="1042" spans="2:7">
      <c r="B1042" s="64">
        <v>18</v>
      </c>
      <c r="C1042" s="107"/>
      <c r="D1042" s="109"/>
      <c r="E1042" s="109"/>
      <c r="F1042" s="108"/>
      <c r="G1042" s="44">
        <f t="shared" si="56"/>
        <v>0</v>
      </c>
    </row>
    <row r="1043" spans="2:7">
      <c r="B1043" s="64">
        <v>19</v>
      </c>
      <c r="C1043" s="107"/>
      <c r="D1043" s="109"/>
      <c r="E1043" s="109"/>
      <c r="F1043" s="108"/>
      <c r="G1043" s="44">
        <f t="shared" si="56"/>
        <v>0</v>
      </c>
    </row>
    <row r="1044" spans="2:7">
      <c r="B1044" s="64">
        <v>20</v>
      </c>
      <c r="C1044" s="107"/>
      <c r="D1044" s="109"/>
      <c r="E1044" s="109"/>
      <c r="F1044" s="108"/>
      <c r="G1044" s="44">
        <f t="shared" si="56"/>
        <v>0</v>
      </c>
    </row>
    <row r="1045" spans="2:7">
      <c r="B1045" s="64">
        <v>21</v>
      </c>
      <c r="C1045" s="107"/>
      <c r="D1045" s="107"/>
      <c r="E1045" s="107"/>
      <c r="F1045" s="108"/>
      <c r="G1045" s="44">
        <f t="shared" si="56"/>
        <v>0</v>
      </c>
    </row>
    <row r="1046" spans="2:7">
      <c r="B1046" s="64">
        <v>22</v>
      </c>
      <c r="C1046" s="107"/>
      <c r="D1046" s="109"/>
      <c r="E1046" s="109"/>
      <c r="F1046" s="108"/>
      <c r="G1046" s="44">
        <f t="shared" si="56"/>
        <v>0</v>
      </c>
    </row>
    <row r="1047" spans="2:7">
      <c r="B1047" s="64">
        <v>23</v>
      </c>
      <c r="C1047" s="107"/>
      <c r="D1047" s="109"/>
      <c r="E1047" s="109"/>
      <c r="F1047" s="108"/>
      <c r="G1047" s="44">
        <f t="shared" si="56"/>
        <v>0</v>
      </c>
    </row>
    <row r="1048" spans="2:7">
      <c r="B1048" s="64">
        <v>24</v>
      </c>
      <c r="C1048" s="107"/>
      <c r="D1048" s="109"/>
      <c r="E1048" s="109"/>
      <c r="F1048" s="108"/>
      <c r="G1048" s="44">
        <f t="shared" si="56"/>
        <v>0</v>
      </c>
    </row>
    <row r="1049" spans="2:7">
      <c r="B1049" s="64">
        <v>25</v>
      </c>
      <c r="C1049" s="107"/>
      <c r="D1049" s="109"/>
      <c r="E1049" s="109"/>
      <c r="F1049" s="108"/>
      <c r="G1049" s="44">
        <f t="shared" si="56"/>
        <v>0</v>
      </c>
    </row>
    <row r="1050" spans="2:7">
      <c r="B1050" s="64">
        <v>26</v>
      </c>
      <c r="C1050" s="107"/>
      <c r="D1050" s="109"/>
      <c r="E1050" s="109"/>
      <c r="F1050" s="108"/>
      <c r="G1050" s="44">
        <f t="shared" si="56"/>
        <v>0</v>
      </c>
    </row>
    <row r="1051" spans="2:7">
      <c r="B1051" s="64">
        <v>27</v>
      </c>
      <c r="C1051" s="107"/>
      <c r="D1051" s="109"/>
      <c r="E1051" s="109"/>
      <c r="F1051" s="108"/>
      <c r="G1051" s="44">
        <f t="shared" si="56"/>
        <v>0</v>
      </c>
    </row>
    <row r="1052" spans="2:7">
      <c r="B1052" s="64">
        <v>28</v>
      </c>
      <c r="C1052" s="107"/>
      <c r="D1052" s="109"/>
      <c r="E1052" s="109"/>
      <c r="F1052" s="108"/>
      <c r="G1052" s="44">
        <f t="shared" si="56"/>
        <v>0</v>
      </c>
    </row>
    <row r="1053" spans="2:7">
      <c r="B1053" s="64">
        <v>29</v>
      </c>
      <c r="C1053" s="107"/>
      <c r="D1053" s="109"/>
      <c r="E1053" s="109"/>
      <c r="F1053" s="108"/>
      <c r="G1053" s="44">
        <f t="shared" si="56"/>
        <v>0</v>
      </c>
    </row>
    <row r="1054" spans="2:7" ht="13.5" thickBot="1">
      <c r="B1054" s="64">
        <v>30</v>
      </c>
      <c r="C1054" s="107"/>
      <c r="D1054" s="109"/>
      <c r="E1054" s="109"/>
      <c r="F1054" s="108"/>
      <c r="G1054" s="44">
        <f t="shared" si="56"/>
        <v>0</v>
      </c>
    </row>
    <row r="1055" spans="2:7" ht="26.25" thickBot="1">
      <c r="C1055" s="95" t="s">
        <v>1025</v>
      </c>
      <c r="D1055" s="95"/>
      <c r="E1055" s="96"/>
      <c r="F1055" s="97">
        <f t="shared" ref="F1055:G1055" si="57">+SUM(F1025:F1054)</f>
        <v>0</v>
      </c>
      <c r="G1055" s="97">
        <f t="shared" si="57"/>
        <v>0</v>
      </c>
    </row>
    <row r="1058" spans="1:8">
      <c r="B1058" s="73"/>
      <c r="C1058" s="93" t="s">
        <v>32</v>
      </c>
      <c r="D1058" s="110"/>
      <c r="E1058" s="56"/>
      <c r="F1058" s="93" t="s">
        <v>1021</v>
      </c>
      <c r="G1058" s="110"/>
    </row>
    <row r="1059" spans="1:8" ht="38.25">
      <c r="B1059" s="73"/>
      <c r="C1059" s="147" t="s">
        <v>1310</v>
      </c>
      <c r="D1059" s="52" t="s">
        <v>1302</v>
      </c>
      <c r="E1059" s="52" t="s">
        <v>1309</v>
      </c>
      <c r="F1059" s="147" t="s">
        <v>521</v>
      </c>
      <c r="G1059" s="147" t="s">
        <v>522</v>
      </c>
    </row>
    <row r="1060" spans="1:8" s="56" customFormat="1">
      <c r="A1060" s="73"/>
      <c r="B1060" s="64">
        <v>1</v>
      </c>
      <c r="C1060" s="107" t="s">
        <v>1028</v>
      </c>
      <c r="D1060" s="109"/>
      <c r="E1060" s="109"/>
      <c r="F1060" s="108"/>
      <c r="G1060" s="44">
        <f t="shared" ref="G1060:G1089" si="58">+E1060*F1060</f>
        <v>0</v>
      </c>
      <c r="H1060" s="57"/>
    </row>
    <row r="1061" spans="1:8" s="56" customFormat="1">
      <c r="A1061" s="73"/>
      <c r="B1061" s="64">
        <v>2</v>
      </c>
      <c r="C1061" s="107"/>
      <c r="D1061" s="109"/>
      <c r="E1061" s="109"/>
      <c r="F1061" s="108"/>
      <c r="G1061" s="44">
        <f t="shared" si="58"/>
        <v>0</v>
      </c>
      <c r="H1061" s="57"/>
    </row>
    <row r="1062" spans="1:8">
      <c r="B1062" s="64">
        <v>3</v>
      </c>
      <c r="C1062" s="107"/>
      <c r="D1062" s="109"/>
      <c r="E1062" s="109"/>
      <c r="F1062" s="108"/>
      <c r="G1062" s="44">
        <f t="shared" si="58"/>
        <v>0</v>
      </c>
    </row>
    <row r="1063" spans="1:8">
      <c r="B1063" s="64">
        <v>4</v>
      </c>
      <c r="C1063" s="107"/>
      <c r="D1063" s="109"/>
      <c r="E1063" s="109"/>
      <c r="F1063" s="108"/>
      <c r="G1063" s="44">
        <f t="shared" si="58"/>
        <v>0</v>
      </c>
    </row>
    <row r="1064" spans="1:8">
      <c r="B1064" s="64">
        <v>5</v>
      </c>
      <c r="C1064" s="107"/>
      <c r="D1064" s="109"/>
      <c r="E1064" s="109"/>
      <c r="F1064" s="108"/>
      <c r="G1064" s="44">
        <f t="shared" si="58"/>
        <v>0</v>
      </c>
    </row>
    <row r="1065" spans="1:8">
      <c r="B1065" s="64">
        <v>6</v>
      </c>
      <c r="C1065" s="107"/>
      <c r="D1065" s="109"/>
      <c r="E1065" s="109"/>
      <c r="F1065" s="108"/>
      <c r="G1065" s="44">
        <f t="shared" si="58"/>
        <v>0</v>
      </c>
    </row>
    <row r="1066" spans="1:8">
      <c r="B1066" s="64">
        <v>7</v>
      </c>
      <c r="C1066" s="107"/>
      <c r="D1066" s="109"/>
      <c r="E1066" s="109"/>
      <c r="F1066" s="108"/>
      <c r="G1066" s="44">
        <f t="shared" si="58"/>
        <v>0</v>
      </c>
    </row>
    <row r="1067" spans="1:8">
      <c r="B1067" s="64">
        <v>8</v>
      </c>
      <c r="C1067" s="107"/>
      <c r="D1067" s="109"/>
      <c r="E1067" s="109"/>
      <c r="F1067" s="108"/>
      <c r="G1067" s="44">
        <f t="shared" si="58"/>
        <v>0</v>
      </c>
    </row>
    <row r="1068" spans="1:8">
      <c r="B1068" s="64">
        <v>9</v>
      </c>
      <c r="C1068" s="107"/>
      <c r="D1068" s="109"/>
      <c r="E1068" s="109"/>
      <c r="F1068" s="108"/>
      <c r="G1068" s="44">
        <f t="shared" si="58"/>
        <v>0</v>
      </c>
    </row>
    <row r="1069" spans="1:8">
      <c r="B1069" s="64">
        <v>10</v>
      </c>
      <c r="C1069" s="107"/>
      <c r="D1069" s="109"/>
      <c r="E1069" s="109"/>
      <c r="F1069" s="108"/>
      <c r="G1069" s="44">
        <f t="shared" si="58"/>
        <v>0</v>
      </c>
    </row>
    <row r="1070" spans="1:8">
      <c r="B1070" s="64">
        <v>11</v>
      </c>
      <c r="C1070" s="107"/>
      <c r="D1070" s="109"/>
      <c r="E1070" s="109"/>
      <c r="F1070" s="108"/>
      <c r="G1070" s="44">
        <f t="shared" si="58"/>
        <v>0</v>
      </c>
    </row>
    <row r="1071" spans="1:8">
      <c r="B1071" s="64">
        <v>12</v>
      </c>
      <c r="C1071" s="107"/>
      <c r="D1071" s="109"/>
      <c r="E1071" s="109"/>
      <c r="F1071" s="108"/>
      <c r="G1071" s="44">
        <f t="shared" si="58"/>
        <v>0</v>
      </c>
    </row>
    <row r="1072" spans="1:8">
      <c r="B1072" s="64">
        <v>13</v>
      </c>
      <c r="C1072" s="107"/>
      <c r="D1072" s="109"/>
      <c r="E1072" s="109"/>
      <c r="F1072" s="108"/>
      <c r="G1072" s="44">
        <f t="shared" si="58"/>
        <v>0</v>
      </c>
    </row>
    <row r="1073" spans="2:7">
      <c r="B1073" s="64">
        <v>14</v>
      </c>
      <c r="C1073" s="107"/>
      <c r="D1073" s="109"/>
      <c r="E1073" s="109"/>
      <c r="F1073" s="108"/>
      <c r="G1073" s="44">
        <f t="shared" si="58"/>
        <v>0</v>
      </c>
    </row>
    <row r="1074" spans="2:7">
      <c r="B1074" s="64">
        <v>15</v>
      </c>
      <c r="C1074" s="107"/>
      <c r="D1074" s="109"/>
      <c r="E1074" s="109"/>
      <c r="F1074" s="108"/>
      <c r="G1074" s="44">
        <f t="shared" si="58"/>
        <v>0</v>
      </c>
    </row>
    <row r="1075" spans="2:7">
      <c r="B1075" s="64">
        <v>16</v>
      </c>
      <c r="C1075" s="107"/>
      <c r="D1075" s="109"/>
      <c r="E1075" s="109"/>
      <c r="F1075" s="108"/>
      <c r="G1075" s="44">
        <f t="shared" si="58"/>
        <v>0</v>
      </c>
    </row>
    <row r="1076" spans="2:7">
      <c r="B1076" s="64">
        <v>17</v>
      </c>
      <c r="C1076" s="107"/>
      <c r="D1076" s="109"/>
      <c r="E1076" s="109"/>
      <c r="F1076" s="108"/>
      <c r="G1076" s="44">
        <f t="shared" si="58"/>
        <v>0</v>
      </c>
    </row>
    <row r="1077" spans="2:7">
      <c r="B1077" s="64">
        <v>18</v>
      </c>
      <c r="C1077" s="107"/>
      <c r="D1077" s="109"/>
      <c r="E1077" s="109"/>
      <c r="F1077" s="108"/>
      <c r="G1077" s="44">
        <f t="shared" si="58"/>
        <v>0</v>
      </c>
    </row>
    <row r="1078" spans="2:7">
      <c r="B1078" s="64">
        <v>19</v>
      </c>
      <c r="C1078" s="107"/>
      <c r="D1078" s="109"/>
      <c r="E1078" s="109"/>
      <c r="F1078" s="108"/>
      <c r="G1078" s="44">
        <f t="shared" si="58"/>
        <v>0</v>
      </c>
    </row>
    <row r="1079" spans="2:7">
      <c r="B1079" s="64">
        <v>20</v>
      </c>
      <c r="C1079" s="107"/>
      <c r="D1079" s="109"/>
      <c r="E1079" s="109"/>
      <c r="F1079" s="108"/>
      <c r="G1079" s="44">
        <f t="shared" si="58"/>
        <v>0</v>
      </c>
    </row>
    <row r="1080" spans="2:7">
      <c r="B1080" s="64">
        <v>21</v>
      </c>
      <c r="C1080" s="107"/>
      <c r="D1080" s="107"/>
      <c r="E1080" s="107"/>
      <c r="F1080" s="108"/>
      <c r="G1080" s="44">
        <f t="shared" si="58"/>
        <v>0</v>
      </c>
    </row>
    <row r="1081" spans="2:7">
      <c r="B1081" s="64">
        <v>22</v>
      </c>
      <c r="C1081" s="107"/>
      <c r="D1081" s="109"/>
      <c r="E1081" s="109"/>
      <c r="F1081" s="108"/>
      <c r="G1081" s="44">
        <f t="shared" si="58"/>
        <v>0</v>
      </c>
    </row>
    <row r="1082" spans="2:7">
      <c r="B1082" s="64">
        <v>23</v>
      </c>
      <c r="C1082" s="107"/>
      <c r="D1082" s="109"/>
      <c r="E1082" s="109"/>
      <c r="F1082" s="108"/>
      <c r="G1082" s="44">
        <f t="shared" si="58"/>
        <v>0</v>
      </c>
    </row>
    <row r="1083" spans="2:7">
      <c r="B1083" s="64">
        <v>24</v>
      </c>
      <c r="C1083" s="107"/>
      <c r="D1083" s="109"/>
      <c r="E1083" s="109"/>
      <c r="F1083" s="108"/>
      <c r="G1083" s="44">
        <f t="shared" si="58"/>
        <v>0</v>
      </c>
    </row>
    <row r="1084" spans="2:7">
      <c r="B1084" s="64">
        <v>25</v>
      </c>
      <c r="C1084" s="107"/>
      <c r="D1084" s="109"/>
      <c r="E1084" s="109"/>
      <c r="F1084" s="108"/>
      <c r="G1084" s="44">
        <f t="shared" si="58"/>
        <v>0</v>
      </c>
    </row>
    <row r="1085" spans="2:7">
      <c r="B1085" s="64">
        <v>26</v>
      </c>
      <c r="C1085" s="107"/>
      <c r="D1085" s="109"/>
      <c r="E1085" s="109"/>
      <c r="F1085" s="108"/>
      <c r="G1085" s="44">
        <f t="shared" si="58"/>
        <v>0</v>
      </c>
    </row>
    <row r="1086" spans="2:7">
      <c r="B1086" s="64">
        <v>27</v>
      </c>
      <c r="C1086" s="107"/>
      <c r="D1086" s="109"/>
      <c r="E1086" s="109"/>
      <c r="F1086" s="108"/>
      <c r="G1086" s="44">
        <f t="shared" si="58"/>
        <v>0</v>
      </c>
    </row>
    <row r="1087" spans="2:7">
      <c r="B1087" s="64">
        <v>28</v>
      </c>
      <c r="C1087" s="107"/>
      <c r="D1087" s="109"/>
      <c r="E1087" s="109"/>
      <c r="F1087" s="108"/>
      <c r="G1087" s="44">
        <f t="shared" si="58"/>
        <v>0</v>
      </c>
    </row>
    <row r="1088" spans="2:7">
      <c r="B1088" s="64">
        <v>29</v>
      </c>
      <c r="C1088" s="107"/>
      <c r="D1088" s="109"/>
      <c r="E1088" s="109"/>
      <c r="F1088" s="108"/>
      <c r="G1088" s="44">
        <f t="shared" si="58"/>
        <v>0</v>
      </c>
    </row>
    <row r="1089" spans="2:7" ht="13.5" thickBot="1">
      <c r="B1089" s="64">
        <v>30</v>
      </c>
      <c r="C1089" s="107"/>
      <c r="D1089" s="109"/>
      <c r="E1089" s="109"/>
      <c r="F1089" s="108"/>
      <c r="G1089" s="44">
        <f t="shared" si="58"/>
        <v>0</v>
      </c>
    </row>
    <row r="1090" spans="2:7" ht="26.25" thickBot="1">
      <c r="C1090" s="95" t="s">
        <v>1025</v>
      </c>
      <c r="D1090" s="95"/>
      <c r="E1090" s="96"/>
      <c r="F1090" s="97">
        <f t="shared" ref="F1090:G1090" si="59">+SUM(F1060:F1089)</f>
        <v>0</v>
      </c>
      <c r="G1090" s="97">
        <f t="shared" si="59"/>
        <v>0</v>
      </c>
    </row>
  </sheetData>
  <sheetProtection formatCells="0" formatColumns="0" formatRows="0" insertRows="0" deleteRows="0"/>
  <mergeCells count="2">
    <mergeCell ref="C2:G3"/>
    <mergeCell ref="C5:G5"/>
  </mergeCells>
  <pageMargins left="0.7" right="0.7" top="0.75" bottom="0.75" header="0.3" footer="0.3"/>
  <pageSetup paperSize="9" orientation="portrait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'Formadores externos'!$B$2:$B$501</xm:f>
          </x14:formula1>
          <xm:sqref>C9:C38 C45:C74 C80:C109 C115:C144 C150:C179 C185:C214 C220:C249 C255:C284 C290:C319 C325:C354 C360:C389 C395:C424 C430:C459 C465:C494 C500:C529 C535:C564 C570:C599 C605:C634 C640:C669 C675:C704 C710:C739 C745:C774 C780:C809 C815:C844 C850:C879 C885:C914 C920:C949 C955:C984 C990:C1019 C1025:C1054 C1060:C1089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F8"/>
  <sheetViews>
    <sheetView zoomScale="115" zoomScaleNormal="115" workbookViewId="0">
      <selection activeCell="D8" sqref="D8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00" customWidth="1"/>
    <col min="5" max="6" width="16.7109375" style="100" customWidth="1"/>
    <col min="7" max="16384" width="11.42578125" style="1"/>
  </cols>
  <sheetData>
    <row r="2" spans="3:4">
      <c r="C2" s="177" t="s">
        <v>1039</v>
      </c>
      <c r="D2" s="177"/>
    </row>
    <row r="4" spans="3:4">
      <c r="D4" s="104" t="s">
        <v>1040</v>
      </c>
    </row>
    <row r="5" spans="3:4">
      <c r="C5" s="37" t="s">
        <v>1311</v>
      </c>
      <c r="D5" s="103">
        <f>+SUM('Materiales y suministros'!G2:G1048576)</f>
        <v>0</v>
      </c>
    </row>
    <row r="6" spans="3:4">
      <c r="C6" s="37" t="s">
        <v>1312</v>
      </c>
      <c r="D6" s="103">
        <f>+SUM('Ppto. Formadores internos'!G8:G3632)/2</f>
        <v>0</v>
      </c>
    </row>
    <row r="7" spans="3:4">
      <c r="C7" s="37" t="s">
        <v>1313</v>
      </c>
      <c r="D7" s="103">
        <f>+SUM('Ppto.Formadores externos'!G9:G10000)/2</f>
        <v>0</v>
      </c>
    </row>
    <row r="8" spans="3:4">
      <c r="C8" s="101" t="s">
        <v>1041</v>
      </c>
      <c r="D8" s="102">
        <f>+SUM(D5:D7)</f>
        <v>0</v>
      </c>
    </row>
  </sheetData>
  <mergeCells count="1">
    <mergeCell ref="C2:D2"/>
  </mergeCells>
  <pageMargins left="0.7" right="0.7" top="0.75" bottom="0.75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3"/>
  <sheetViews>
    <sheetView topLeftCell="B1" zoomScale="85" zoomScaleNormal="85" workbookViewId="0">
      <selection activeCell="B2" sqref="B2:H5"/>
    </sheetView>
  </sheetViews>
  <sheetFormatPr baseColWidth="10" defaultRowHeight="62.25" customHeight="1"/>
  <cols>
    <col min="1" max="2" width="11.42578125" style="120"/>
    <col min="3" max="3" width="59.28515625" style="120" customWidth="1"/>
    <col min="4" max="6" width="20.85546875" style="120" customWidth="1"/>
    <col min="7" max="7" width="22.7109375" style="120" customWidth="1"/>
    <col min="8" max="8" width="35.7109375" style="135" customWidth="1"/>
    <col min="9" max="10" width="28" style="120" customWidth="1"/>
    <col min="11" max="16384" width="11.42578125" style="120"/>
  </cols>
  <sheetData>
    <row r="1" spans="2:8" ht="15.75">
      <c r="G1" s="126"/>
      <c r="H1" s="133"/>
    </row>
    <row r="2" spans="2:8" ht="29.25" customHeight="1">
      <c r="B2" s="186" t="s">
        <v>1275</v>
      </c>
      <c r="C2" s="187"/>
      <c r="D2" s="187"/>
      <c r="E2" s="187"/>
      <c r="F2" s="187"/>
      <c r="G2" s="187"/>
      <c r="H2" s="187"/>
    </row>
    <row r="3" spans="2:8" ht="29.25" customHeight="1">
      <c r="B3" s="187"/>
      <c r="C3" s="187"/>
      <c r="D3" s="187"/>
      <c r="E3" s="187"/>
      <c r="F3" s="187"/>
      <c r="G3" s="187"/>
      <c r="H3" s="187"/>
    </row>
    <row r="4" spans="2:8" ht="29.25" customHeight="1">
      <c r="B4" s="187"/>
      <c r="C4" s="187"/>
      <c r="D4" s="187"/>
      <c r="E4" s="187"/>
      <c r="F4" s="187"/>
      <c r="G4" s="187"/>
      <c r="H4" s="187"/>
    </row>
    <row r="5" spans="2:8" ht="29.25" customHeight="1">
      <c r="B5" s="187"/>
      <c r="C5" s="187"/>
      <c r="D5" s="187"/>
      <c r="E5" s="187"/>
      <c r="F5" s="187"/>
      <c r="G5" s="187"/>
      <c r="H5" s="187"/>
    </row>
    <row r="6" spans="2:8" ht="15.75">
      <c r="G6" s="126"/>
      <c r="H6" s="133"/>
    </row>
    <row r="7" spans="2:8" ht="15.75">
      <c r="B7" s="122" t="s">
        <v>1278</v>
      </c>
      <c r="C7" s="136">
        <f>+'Datos proyecto'!D5</f>
        <v>0</v>
      </c>
      <c r="G7" s="126"/>
      <c r="H7" s="133"/>
    </row>
    <row r="8" spans="2:8" ht="15.75">
      <c r="B8" s="122" t="s">
        <v>1279</v>
      </c>
      <c r="C8" s="136">
        <f>+'Datos proyecto'!D6</f>
        <v>0</v>
      </c>
      <c r="G8" s="126"/>
      <c r="H8" s="133"/>
    </row>
    <row r="9" spans="2:8" ht="15.75">
      <c r="G9" s="126"/>
      <c r="H9" s="133"/>
    </row>
    <row r="10" spans="2:8" ht="62.25" customHeight="1">
      <c r="B10" s="130" t="s">
        <v>1110</v>
      </c>
      <c r="C10" s="132" t="s">
        <v>1111</v>
      </c>
      <c r="D10" s="190" t="s">
        <v>1112</v>
      </c>
      <c r="E10" s="191"/>
      <c r="F10" s="192"/>
      <c r="H10" s="133"/>
    </row>
    <row r="11" spans="2:8" ht="15.75">
      <c r="B11" s="188"/>
      <c r="C11" s="189"/>
      <c r="D11" s="125">
        <v>2019</v>
      </c>
      <c r="E11" s="125">
        <v>2020</v>
      </c>
      <c r="F11" s="125">
        <v>2021</v>
      </c>
      <c r="G11" s="125" t="s">
        <v>1271</v>
      </c>
      <c r="H11" s="133"/>
    </row>
    <row r="12" spans="2:8" ht="62.25" customHeight="1">
      <c r="B12" s="122" t="s">
        <v>1117</v>
      </c>
      <c r="C12" s="121" t="s">
        <v>1044</v>
      </c>
      <c r="D12" s="131"/>
      <c r="E12" s="131"/>
      <c r="F12" s="131"/>
      <c r="G12" s="124" t="s">
        <v>1215</v>
      </c>
      <c r="H12" s="178" t="s">
        <v>1194</v>
      </c>
    </row>
    <row r="13" spans="2:8" ht="62.25" customHeight="1">
      <c r="B13" s="122" t="s">
        <v>1118</v>
      </c>
      <c r="C13" s="121" t="s">
        <v>1045</v>
      </c>
      <c r="D13" s="131"/>
      <c r="E13" s="131"/>
      <c r="F13" s="131"/>
      <c r="G13" s="124" t="s">
        <v>1215</v>
      </c>
      <c r="H13" s="179"/>
    </row>
    <row r="14" spans="2:8" ht="62.25" customHeight="1">
      <c r="B14" s="122" t="s">
        <v>1119</v>
      </c>
      <c r="C14" s="121" t="s">
        <v>1046</v>
      </c>
      <c r="D14" s="131"/>
      <c r="E14" s="131"/>
      <c r="F14" s="131"/>
      <c r="G14" s="124" t="s">
        <v>1216</v>
      </c>
      <c r="H14" s="178" t="s">
        <v>1195</v>
      </c>
    </row>
    <row r="15" spans="2:8" ht="62.25" customHeight="1">
      <c r="B15" s="122" t="s">
        <v>1120</v>
      </c>
      <c r="C15" s="121" t="s">
        <v>1047</v>
      </c>
      <c r="D15" s="131"/>
      <c r="E15" s="131"/>
      <c r="F15" s="131"/>
      <c r="G15" s="124" t="s">
        <v>1216</v>
      </c>
      <c r="H15" s="179"/>
    </row>
    <row r="16" spans="2:8" ht="62.25" customHeight="1">
      <c r="B16" s="122" t="s">
        <v>1114</v>
      </c>
      <c r="C16" s="123" t="s">
        <v>1050</v>
      </c>
      <c r="D16" s="131"/>
      <c r="E16" s="131"/>
      <c r="F16" s="131"/>
      <c r="G16" s="124" t="s">
        <v>1218</v>
      </c>
      <c r="H16" s="178" t="s">
        <v>1197</v>
      </c>
    </row>
    <row r="17" spans="2:8" ht="62.25" customHeight="1">
      <c r="B17" s="122" t="s">
        <v>1115</v>
      </c>
      <c r="C17" s="123" t="s">
        <v>1051</v>
      </c>
      <c r="D17" s="131"/>
      <c r="E17" s="131"/>
      <c r="F17" s="131"/>
      <c r="G17" s="124" t="s">
        <v>1219</v>
      </c>
      <c r="H17" s="179"/>
    </row>
    <row r="18" spans="2:8" ht="62.25" customHeight="1">
      <c r="B18" s="122" t="s">
        <v>1116</v>
      </c>
      <c r="C18" s="123" t="s">
        <v>1052</v>
      </c>
      <c r="D18" s="131"/>
      <c r="E18" s="131"/>
      <c r="F18" s="131"/>
      <c r="G18" s="124" t="s">
        <v>1218</v>
      </c>
      <c r="H18" s="178" t="s">
        <v>1198</v>
      </c>
    </row>
    <row r="19" spans="2:8" ht="62.25" customHeight="1">
      <c r="B19" s="122" t="s">
        <v>1123</v>
      </c>
      <c r="C19" s="123" t="s">
        <v>1051</v>
      </c>
      <c r="D19" s="131"/>
      <c r="E19" s="131"/>
      <c r="F19" s="131"/>
      <c r="G19" s="124" t="s">
        <v>1220</v>
      </c>
      <c r="H19" s="179"/>
    </row>
    <row r="20" spans="2:8" ht="62.25" customHeight="1">
      <c r="B20" s="122" t="s">
        <v>1124</v>
      </c>
      <c r="C20" s="123" t="s">
        <v>1053</v>
      </c>
      <c r="D20" s="131"/>
      <c r="E20" s="131"/>
      <c r="F20" s="131"/>
      <c r="G20" s="124" t="s">
        <v>1221</v>
      </c>
      <c r="H20" s="178" t="s">
        <v>1199</v>
      </c>
    </row>
    <row r="21" spans="2:8" ht="62.25" customHeight="1">
      <c r="B21" s="122" t="s">
        <v>1125</v>
      </c>
      <c r="C21" s="123" t="s">
        <v>1051</v>
      </c>
      <c r="D21" s="131"/>
      <c r="E21" s="131"/>
      <c r="F21" s="131"/>
      <c r="G21" s="124" t="s">
        <v>1220</v>
      </c>
      <c r="H21" s="179"/>
    </row>
    <row r="22" spans="2:8" ht="62.25" customHeight="1">
      <c r="B22" s="122" t="s">
        <v>1126</v>
      </c>
      <c r="C22" s="123" t="s">
        <v>1054</v>
      </c>
      <c r="D22" s="131"/>
      <c r="E22" s="131"/>
      <c r="F22" s="131"/>
      <c r="G22" s="124" t="s">
        <v>1222</v>
      </c>
      <c r="H22" s="178" t="s">
        <v>1200</v>
      </c>
    </row>
    <row r="23" spans="2:8" ht="62.25" customHeight="1">
      <c r="B23" s="122" t="s">
        <v>1127</v>
      </c>
      <c r="C23" s="121" t="s">
        <v>1055</v>
      </c>
      <c r="D23" s="131"/>
      <c r="E23" s="131"/>
      <c r="F23" s="131"/>
      <c r="G23" s="124" t="s">
        <v>1220</v>
      </c>
      <c r="H23" s="184"/>
    </row>
    <row r="24" spans="2:8" ht="62.25" customHeight="1">
      <c r="B24" s="122" t="s">
        <v>1128</v>
      </c>
      <c r="C24" s="121" t="s">
        <v>1056</v>
      </c>
      <c r="D24" s="131"/>
      <c r="E24" s="131"/>
      <c r="F24" s="131"/>
      <c r="G24" s="124" t="s">
        <v>1223</v>
      </c>
      <c r="H24" s="184"/>
    </row>
    <row r="25" spans="2:8" ht="62.25" customHeight="1">
      <c r="B25" s="122" t="s">
        <v>1129</v>
      </c>
      <c r="C25" s="123" t="s">
        <v>1051</v>
      </c>
      <c r="D25" s="131"/>
      <c r="E25" s="131"/>
      <c r="F25" s="131"/>
      <c r="G25" s="124" t="s">
        <v>1220</v>
      </c>
      <c r="H25" s="184"/>
    </row>
    <row r="26" spans="2:8" ht="62.25" customHeight="1">
      <c r="B26" s="122" t="s">
        <v>1130</v>
      </c>
      <c r="C26" s="123" t="s">
        <v>1057</v>
      </c>
      <c r="D26" s="131"/>
      <c r="E26" s="131"/>
      <c r="F26" s="131"/>
      <c r="G26" s="124" t="s">
        <v>1224</v>
      </c>
      <c r="H26" s="184"/>
    </row>
    <row r="27" spans="2:8" ht="62.25" customHeight="1">
      <c r="B27" s="122" t="s">
        <v>1131</v>
      </c>
      <c r="C27" s="123" t="s">
        <v>1051</v>
      </c>
      <c r="D27" s="131"/>
      <c r="E27" s="131"/>
      <c r="F27" s="131"/>
      <c r="G27" s="124" t="s">
        <v>1220</v>
      </c>
      <c r="H27" s="184"/>
    </row>
    <row r="28" spans="2:8" ht="62.25" customHeight="1">
      <c r="B28" s="122" t="s">
        <v>1132</v>
      </c>
      <c r="C28" s="123" t="s">
        <v>1058</v>
      </c>
      <c r="D28" s="131"/>
      <c r="E28" s="131"/>
      <c r="F28" s="131"/>
      <c r="G28" s="124" t="s">
        <v>1225</v>
      </c>
      <c r="H28" s="184"/>
    </row>
    <row r="29" spans="2:8" ht="62.25" customHeight="1">
      <c r="B29" s="122" t="s">
        <v>1133</v>
      </c>
      <c r="C29" s="121" t="s">
        <v>1059</v>
      </c>
      <c r="D29" s="131"/>
      <c r="E29" s="131"/>
      <c r="F29" s="131"/>
      <c r="G29" s="124" t="s">
        <v>1220</v>
      </c>
      <c r="H29" s="179"/>
    </row>
    <row r="30" spans="2:8" ht="62.25" customHeight="1">
      <c r="B30" s="122" t="s">
        <v>1134</v>
      </c>
      <c r="C30" s="121" t="s">
        <v>1060</v>
      </c>
      <c r="D30" s="131"/>
      <c r="E30" s="131"/>
      <c r="F30" s="131"/>
      <c r="G30" s="124" t="s">
        <v>1226</v>
      </c>
      <c r="H30" s="182" t="s">
        <v>1201</v>
      </c>
    </row>
    <row r="31" spans="2:8" ht="62.25" customHeight="1">
      <c r="B31" s="122" t="s">
        <v>1135</v>
      </c>
      <c r="C31" s="121" t="s">
        <v>1227</v>
      </c>
      <c r="D31" s="131"/>
      <c r="E31" s="131"/>
      <c r="F31" s="131"/>
      <c r="G31" s="124" t="s">
        <v>1228</v>
      </c>
      <c r="H31" s="183"/>
    </row>
    <row r="32" spans="2:8" ht="62.25" customHeight="1">
      <c r="B32" s="122" t="s">
        <v>1136</v>
      </c>
      <c r="C32" s="121" t="s">
        <v>1061</v>
      </c>
      <c r="D32" s="131"/>
      <c r="E32" s="131"/>
      <c r="F32" s="131"/>
      <c r="G32" s="124" t="s">
        <v>1229</v>
      </c>
      <c r="H32" s="182" t="s">
        <v>1202</v>
      </c>
    </row>
    <row r="33" spans="2:8" ht="62.25" customHeight="1">
      <c r="B33" s="122" t="s">
        <v>1137</v>
      </c>
      <c r="C33" s="121" t="s">
        <v>1062</v>
      </c>
      <c r="D33" s="131"/>
      <c r="E33" s="131"/>
      <c r="F33" s="131"/>
      <c r="G33" s="124" t="s">
        <v>1230</v>
      </c>
      <c r="H33" s="183"/>
    </row>
    <row r="34" spans="2:8" ht="62.25" customHeight="1">
      <c r="B34" s="122" t="s">
        <v>1138</v>
      </c>
      <c r="C34" s="121" t="s">
        <v>1063</v>
      </c>
      <c r="D34" s="131"/>
      <c r="E34" s="131"/>
      <c r="F34" s="131"/>
      <c r="G34" s="124" t="s">
        <v>1231</v>
      </c>
      <c r="H34" s="180" t="s">
        <v>1203</v>
      </c>
    </row>
    <row r="35" spans="2:8" ht="62.25" customHeight="1">
      <c r="B35" s="122" t="s">
        <v>1139</v>
      </c>
      <c r="C35" s="121" t="s">
        <v>1064</v>
      </c>
      <c r="D35" s="131"/>
      <c r="E35" s="131"/>
      <c r="F35" s="131"/>
      <c r="G35" s="124" t="s">
        <v>1232</v>
      </c>
      <c r="H35" s="181"/>
    </row>
    <row r="36" spans="2:8" ht="62.25" customHeight="1">
      <c r="B36" s="122" t="s">
        <v>1140</v>
      </c>
      <c r="C36" s="121" t="s">
        <v>1065</v>
      </c>
      <c r="D36" s="131"/>
      <c r="E36" s="131"/>
      <c r="F36" s="131"/>
      <c r="G36" s="124" t="s">
        <v>1233</v>
      </c>
      <c r="H36" s="180" t="s">
        <v>1203</v>
      </c>
    </row>
    <row r="37" spans="2:8" ht="62.25" customHeight="1">
      <c r="B37" s="122" t="s">
        <v>1141</v>
      </c>
      <c r="C37" s="121" t="s">
        <v>1066</v>
      </c>
      <c r="D37" s="131"/>
      <c r="E37" s="131"/>
      <c r="F37" s="131"/>
      <c r="G37" s="124" t="s">
        <v>1234</v>
      </c>
      <c r="H37" s="181"/>
    </row>
    <row r="38" spans="2:8" ht="62.25" customHeight="1">
      <c r="B38" s="122" t="s">
        <v>1142</v>
      </c>
      <c r="C38" s="121" t="s">
        <v>1067</v>
      </c>
      <c r="D38" s="131"/>
      <c r="E38" s="131"/>
      <c r="F38" s="131"/>
      <c r="G38" s="124" t="s">
        <v>1235</v>
      </c>
      <c r="H38" s="180" t="s">
        <v>1203</v>
      </c>
    </row>
    <row r="39" spans="2:8" ht="62.25" customHeight="1">
      <c r="B39" s="122" t="s">
        <v>1143</v>
      </c>
      <c r="C39" s="121" t="s">
        <v>1068</v>
      </c>
      <c r="D39" s="131"/>
      <c r="E39" s="131"/>
      <c r="F39" s="131"/>
      <c r="G39" s="124" t="s">
        <v>1236</v>
      </c>
      <c r="H39" s="181"/>
    </row>
    <row r="40" spans="2:8" ht="62.25" customHeight="1">
      <c r="B40" s="122" t="s">
        <v>1144</v>
      </c>
      <c r="C40" s="121" t="s">
        <v>1069</v>
      </c>
      <c r="D40" s="131"/>
      <c r="E40" s="131"/>
      <c r="F40" s="131"/>
      <c r="G40" s="124" t="s">
        <v>1237</v>
      </c>
      <c r="H40" s="180" t="s">
        <v>1203</v>
      </c>
    </row>
    <row r="41" spans="2:8" ht="62.25" customHeight="1">
      <c r="B41" s="122" t="s">
        <v>1145</v>
      </c>
      <c r="C41" s="121" t="s">
        <v>1070</v>
      </c>
      <c r="D41" s="131"/>
      <c r="E41" s="131"/>
      <c r="F41" s="131"/>
      <c r="G41" s="124" t="s">
        <v>1238</v>
      </c>
      <c r="H41" s="181"/>
    </row>
    <row r="42" spans="2:8" ht="62.25" customHeight="1">
      <c r="B42" s="122" t="s">
        <v>1146</v>
      </c>
      <c r="C42" s="121" t="s">
        <v>1071</v>
      </c>
      <c r="D42" s="131"/>
      <c r="E42" s="131"/>
      <c r="F42" s="131"/>
      <c r="G42" s="124" t="s">
        <v>1239</v>
      </c>
      <c r="H42" s="182" t="s">
        <v>1204</v>
      </c>
    </row>
    <row r="43" spans="2:8" ht="62.25" customHeight="1">
      <c r="B43" s="122" t="s">
        <v>1147</v>
      </c>
      <c r="C43" s="121" t="s">
        <v>1072</v>
      </c>
      <c r="D43" s="131"/>
      <c r="E43" s="131"/>
      <c r="F43" s="131"/>
      <c r="G43" s="124" t="s">
        <v>1240</v>
      </c>
      <c r="H43" s="183"/>
    </row>
    <row r="44" spans="2:8" ht="62.25" customHeight="1">
      <c r="B44" s="122" t="s">
        <v>1148</v>
      </c>
      <c r="C44" s="121" t="s">
        <v>1073</v>
      </c>
      <c r="D44" s="131"/>
      <c r="E44" s="131"/>
      <c r="F44" s="131"/>
      <c r="G44" s="124" t="s">
        <v>1241</v>
      </c>
      <c r="H44" s="182" t="s">
        <v>1205</v>
      </c>
    </row>
    <row r="45" spans="2:8" ht="62.25" customHeight="1">
      <c r="B45" s="122" t="s">
        <v>1149</v>
      </c>
      <c r="C45" s="121" t="s">
        <v>1072</v>
      </c>
      <c r="D45" s="131"/>
      <c r="E45" s="131"/>
      <c r="F45" s="131"/>
      <c r="G45" s="124" t="s">
        <v>1242</v>
      </c>
      <c r="H45" s="183"/>
    </row>
    <row r="46" spans="2:8" ht="62.25" customHeight="1">
      <c r="B46" s="122" t="s">
        <v>1150</v>
      </c>
      <c r="C46" s="121" t="s">
        <v>1074</v>
      </c>
      <c r="D46" s="131"/>
      <c r="E46" s="131"/>
      <c r="F46" s="131"/>
      <c r="G46" s="124" t="s">
        <v>1243</v>
      </c>
      <c r="H46" s="182" t="s">
        <v>1206</v>
      </c>
    </row>
    <row r="47" spans="2:8" ht="62.25" customHeight="1">
      <c r="B47" s="122" t="s">
        <v>1151</v>
      </c>
      <c r="C47" s="121" t="s">
        <v>1075</v>
      </c>
      <c r="D47" s="131"/>
      <c r="E47" s="131"/>
      <c r="F47" s="131"/>
      <c r="G47" s="124" t="s">
        <v>1244</v>
      </c>
      <c r="H47" s="183"/>
    </row>
    <row r="48" spans="2:8" ht="62.25" customHeight="1">
      <c r="B48" s="122" t="s">
        <v>1152</v>
      </c>
      <c r="C48" s="121" t="s">
        <v>1076</v>
      </c>
      <c r="D48" s="131"/>
      <c r="E48" s="131"/>
      <c r="F48" s="131"/>
      <c r="G48" s="124" t="s">
        <v>1245</v>
      </c>
      <c r="H48" s="182" t="s">
        <v>1207</v>
      </c>
    </row>
    <row r="49" spans="2:8" ht="62.25" customHeight="1">
      <c r="B49" s="122" t="s">
        <v>1153</v>
      </c>
      <c r="C49" s="121" t="s">
        <v>1077</v>
      </c>
      <c r="D49" s="131"/>
      <c r="E49" s="131"/>
      <c r="F49" s="131"/>
      <c r="G49" s="124" t="s">
        <v>1244</v>
      </c>
      <c r="H49" s="183"/>
    </row>
    <row r="50" spans="2:8" ht="62.25" customHeight="1">
      <c r="B50" s="122" t="s">
        <v>1154</v>
      </c>
      <c r="C50" s="121" t="s">
        <v>1078</v>
      </c>
      <c r="D50" s="131"/>
      <c r="E50" s="131"/>
      <c r="F50" s="131"/>
      <c r="G50" s="124" t="s">
        <v>1246</v>
      </c>
      <c r="H50" s="182" t="s">
        <v>1208</v>
      </c>
    </row>
    <row r="51" spans="2:8" ht="62.25" customHeight="1">
      <c r="B51" s="122" t="s">
        <v>1155</v>
      </c>
      <c r="C51" s="121" t="s">
        <v>1077</v>
      </c>
      <c r="D51" s="131"/>
      <c r="E51" s="131"/>
      <c r="F51" s="131"/>
      <c r="G51" s="124" t="s">
        <v>1244</v>
      </c>
      <c r="H51" s="183"/>
    </row>
    <row r="52" spans="2:8" ht="62.25" customHeight="1">
      <c r="B52" s="122" t="s">
        <v>1156</v>
      </c>
      <c r="C52" s="121" t="s">
        <v>1079</v>
      </c>
      <c r="D52" s="131"/>
      <c r="E52" s="131"/>
      <c r="F52" s="131"/>
      <c r="G52" s="124" t="s">
        <v>1247</v>
      </c>
      <c r="H52" s="182" t="s">
        <v>1209</v>
      </c>
    </row>
    <row r="53" spans="2:8" ht="62.25" customHeight="1">
      <c r="B53" s="122" t="s">
        <v>1157</v>
      </c>
      <c r="C53" s="121" t="s">
        <v>1080</v>
      </c>
      <c r="D53" s="131"/>
      <c r="E53" s="131"/>
      <c r="F53" s="131"/>
      <c r="G53" s="124" t="s">
        <v>1248</v>
      </c>
      <c r="H53" s="183"/>
    </row>
    <row r="54" spans="2:8" ht="62.25" customHeight="1">
      <c r="B54" s="122" t="s">
        <v>1158</v>
      </c>
      <c r="C54" s="121" t="s">
        <v>1081</v>
      </c>
      <c r="D54" s="131"/>
      <c r="E54" s="131"/>
      <c r="F54" s="131"/>
      <c r="G54" s="124" t="s">
        <v>1249</v>
      </c>
      <c r="H54" s="182" t="s">
        <v>1210</v>
      </c>
    </row>
    <row r="55" spans="2:8" ht="62.25" customHeight="1">
      <c r="B55" s="122" t="s">
        <v>1159</v>
      </c>
      <c r="C55" s="121" t="s">
        <v>1080</v>
      </c>
      <c r="D55" s="131"/>
      <c r="E55" s="131"/>
      <c r="F55" s="131"/>
      <c r="G55" s="124" t="s">
        <v>1248</v>
      </c>
      <c r="H55" s="183"/>
    </row>
    <row r="56" spans="2:8" ht="62.25" customHeight="1">
      <c r="B56" s="122" t="s">
        <v>1160</v>
      </c>
      <c r="C56" s="121" t="s">
        <v>1082</v>
      </c>
      <c r="D56" s="131"/>
      <c r="E56" s="131"/>
      <c r="F56" s="131"/>
      <c r="G56" s="124" t="s">
        <v>1250</v>
      </c>
      <c r="H56" s="182" t="s">
        <v>1211</v>
      </c>
    </row>
    <row r="57" spans="2:8" ht="62.25" customHeight="1">
      <c r="B57" s="122" t="s">
        <v>1161</v>
      </c>
      <c r="C57" s="121" t="s">
        <v>1080</v>
      </c>
      <c r="D57" s="131"/>
      <c r="E57" s="131"/>
      <c r="F57" s="131"/>
      <c r="G57" s="124" t="s">
        <v>1248</v>
      </c>
      <c r="H57" s="183"/>
    </row>
    <row r="58" spans="2:8" ht="62.25" customHeight="1">
      <c r="B58" s="122" t="s">
        <v>1162</v>
      </c>
      <c r="C58" s="121" t="s">
        <v>1083</v>
      </c>
      <c r="D58" s="131"/>
      <c r="E58" s="131"/>
      <c r="F58" s="131"/>
      <c r="G58" s="124" t="s">
        <v>1251</v>
      </c>
      <c r="H58" s="180" t="s">
        <v>1212</v>
      </c>
    </row>
    <row r="59" spans="2:8" ht="62.25" customHeight="1">
      <c r="B59" s="122" t="s">
        <v>1163</v>
      </c>
      <c r="C59" s="121" t="s">
        <v>1084</v>
      </c>
      <c r="D59" s="131"/>
      <c r="E59" s="131"/>
      <c r="F59" s="131"/>
      <c r="G59" s="124" t="s">
        <v>1252</v>
      </c>
      <c r="H59" s="181"/>
    </row>
    <row r="60" spans="2:8" ht="62.25" customHeight="1">
      <c r="B60" s="122" t="s">
        <v>1164</v>
      </c>
      <c r="C60" s="121" t="s">
        <v>1272</v>
      </c>
      <c r="D60" s="131"/>
      <c r="E60" s="131"/>
      <c r="F60" s="131"/>
      <c r="G60" s="124" t="s">
        <v>1253</v>
      </c>
      <c r="H60" s="180" t="s">
        <v>1212</v>
      </c>
    </row>
    <row r="61" spans="2:8" ht="62.25" customHeight="1">
      <c r="B61" s="122" t="s">
        <v>1165</v>
      </c>
      <c r="C61" s="121" t="s">
        <v>1084</v>
      </c>
      <c r="D61" s="131"/>
      <c r="E61" s="131"/>
      <c r="F61" s="131"/>
      <c r="G61" s="124" t="s">
        <v>1252</v>
      </c>
      <c r="H61" s="181"/>
    </row>
    <row r="62" spans="2:8" ht="62.25" customHeight="1">
      <c r="B62" s="122" t="s">
        <v>1166</v>
      </c>
      <c r="C62" s="121" t="s">
        <v>1085</v>
      </c>
      <c r="D62" s="131"/>
      <c r="E62" s="131"/>
      <c r="F62" s="131"/>
      <c r="G62" s="124" t="s">
        <v>1254</v>
      </c>
      <c r="H62" s="180" t="s">
        <v>1213</v>
      </c>
    </row>
    <row r="63" spans="2:8" ht="62.25" customHeight="1">
      <c r="B63" s="122" t="s">
        <v>1167</v>
      </c>
      <c r="C63" s="121" t="s">
        <v>1086</v>
      </c>
      <c r="D63" s="131"/>
      <c r="E63" s="131"/>
      <c r="F63" s="131"/>
      <c r="G63" s="124" t="s">
        <v>1248</v>
      </c>
      <c r="H63" s="181"/>
    </row>
    <row r="64" spans="2:8" ht="62.25" customHeight="1">
      <c r="B64" s="122" t="s">
        <v>1168</v>
      </c>
      <c r="C64" s="121" t="s">
        <v>1087</v>
      </c>
      <c r="D64" s="131"/>
      <c r="E64" s="131"/>
      <c r="F64" s="131"/>
      <c r="G64" s="124" t="s">
        <v>1255</v>
      </c>
      <c r="H64" s="180" t="s">
        <v>1213</v>
      </c>
    </row>
    <row r="65" spans="2:8" ht="62.25" customHeight="1">
      <c r="B65" s="122" t="s">
        <v>1169</v>
      </c>
      <c r="C65" s="121" t="s">
        <v>1088</v>
      </c>
      <c r="D65" s="131"/>
      <c r="E65" s="131"/>
      <c r="F65" s="131"/>
      <c r="G65" s="124" t="s">
        <v>1248</v>
      </c>
      <c r="H65" s="181"/>
    </row>
    <row r="66" spans="2:8" ht="62.25" customHeight="1">
      <c r="B66" s="122" t="s">
        <v>1170</v>
      </c>
      <c r="C66" s="121" t="s">
        <v>1089</v>
      </c>
      <c r="D66" s="131"/>
      <c r="E66" s="131"/>
      <c r="F66" s="131"/>
      <c r="G66" s="124" t="s">
        <v>1256</v>
      </c>
      <c r="H66" s="180" t="s">
        <v>1213</v>
      </c>
    </row>
    <row r="67" spans="2:8" ht="62.25" customHeight="1">
      <c r="B67" s="122" t="s">
        <v>1171</v>
      </c>
      <c r="C67" s="121" t="s">
        <v>1090</v>
      </c>
      <c r="D67" s="131"/>
      <c r="E67" s="131"/>
      <c r="F67" s="131"/>
      <c r="G67" s="124" t="s">
        <v>1254</v>
      </c>
      <c r="H67" s="181"/>
    </row>
    <row r="68" spans="2:8" ht="62.25" customHeight="1">
      <c r="B68" s="122" t="s">
        <v>1172</v>
      </c>
      <c r="C68" s="121" t="s">
        <v>1091</v>
      </c>
      <c r="D68" s="131"/>
      <c r="E68" s="131"/>
      <c r="F68" s="131"/>
      <c r="G68" s="124" t="s">
        <v>1257</v>
      </c>
      <c r="H68" s="180" t="s">
        <v>1213</v>
      </c>
    </row>
    <row r="69" spans="2:8" ht="62.25" customHeight="1">
      <c r="B69" s="122" t="s">
        <v>1173</v>
      </c>
      <c r="C69" s="121" t="s">
        <v>1088</v>
      </c>
      <c r="D69" s="131"/>
      <c r="E69" s="131"/>
      <c r="F69" s="131"/>
      <c r="G69" s="124" t="s">
        <v>1248</v>
      </c>
      <c r="H69" s="181"/>
    </row>
    <row r="70" spans="2:8" ht="62.25" customHeight="1">
      <c r="B70" s="122" t="s">
        <v>1174</v>
      </c>
      <c r="C70" s="121" t="s">
        <v>1092</v>
      </c>
      <c r="D70" s="131"/>
      <c r="E70" s="131"/>
      <c r="F70" s="131"/>
      <c r="G70" s="124" t="s">
        <v>1258</v>
      </c>
      <c r="H70" s="180" t="s">
        <v>1214</v>
      </c>
    </row>
    <row r="71" spans="2:8" ht="62.25" customHeight="1">
      <c r="B71" s="122" t="s">
        <v>1175</v>
      </c>
      <c r="C71" s="121" t="s">
        <v>1093</v>
      </c>
      <c r="D71" s="131"/>
      <c r="E71" s="131"/>
      <c r="F71" s="131"/>
      <c r="G71" s="124" t="s">
        <v>1248</v>
      </c>
      <c r="H71" s="181"/>
    </row>
    <row r="72" spans="2:8" ht="62.25" customHeight="1">
      <c r="B72" s="122" t="s">
        <v>1176</v>
      </c>
      <c r="C72" s="121" t="s">
        <v>1094</v>
      </c>
      <c r="D72" s="131"/>
      <c r="E72" s="131"/>
      <c r="F72" s="131"/>
      <c r="G72" s="124" t="s">
        <v>1259</v>
      </c>
      <c r="H72" s="180" t="s">
        <v>1214</v>
      </c>
    </row>
    <row r="73" spans="2:8" ht="62.25" customHeight="1">
      <c r="B73" s="122" t="s">
        <v>1177</v>
      </c>
      <c r="C73" s="121" t="s">
        <v>1095</v>
      </c>
      <c r="D73" s="131"/>
      <c r="E73" s="131"/>
      <c r="F73" s="131"/>
      <c r="G73" s="124" t="s">
        <v>1260</v>
      </c>
      <c r="H73" s="181"/>
    </row>
    <row r="74" spans="2:8" ht="62.25" customHeight="1">
      <c r="B74" s="122" t="s">
        <v>1178</v>
      </c>
      <c r="C74" s="121" t="s">
        <v>1096</v>
      </c>
      <c r="D74" s="131"/>
      <c r="E74" s="131"/>
      <c r="F74" s="131"/>
      <c r="G74" s="124" t="s">
        <v>1261</v>
      </c>
      <c r="H74" s="180" t="s">
        <v>1214</v>
      </c>
    </row>
    <row r="75" spans="2:8" ht="62.25" customHeight="1">
      <c r="B75" s="122" t="s">
        <v>1179</v>
      </c>
      <c r="C75" s="121" t="s">
        <v>1097</v>
      </c>
      <c r="D75" s="131"/>
      <c r="E75" s="131"/>
      <c r="F75" s="131"/>
      <c r="G75" s="124" t="s">
        <v>1262</v>
      </c>
      <c r="H75" s="181"/>
    </row>
    <row r="76" spans="2:8" ht="62.25" customHeight="1">
      <c r="B76" s="122" t="s">
        <v>1180</v>
      </c>
      <c r="C76" s="121" t="s">
        <v>1098</v>
      </c>
      <c r="D76" s="131"/>
      <c r="E76" s="131"/>
      <c r="F76" s="131"/>
      <c r="G76" s="124" t="s">
        <v>1263</v>
      </c>
      <c r="H76" s="180" t="s">
        <v>1214</v>
      </c>
    </row>
    <row r="77" spans="2:8" ht="62.25" customHeight="1">
      <c r="B77" s="122" t="s">
        <v>1181</v>
      </c>
      <c r="C77" s="121" t="s">
        <v>1099</v>
      </c>
      <c r="D77" s="131"/>
      <c r="E77" s="131"/>
      <c r="F77" s="131"/>
      <c r="G77" s="124" t="s">
        <v>1264</v>
      </c>
      <c r="H77" s="181"/>
    </row>
    <row r="78" spans="2:8" ht="62.25" customHeight="1">
      <c r="B78" s="122" t="s">
        <v>1182</v>
      </c>
      <c r="C78" s="121" t="s">
        <v>1100</v>
      </c>
      <c r="D78" s="131"/>
      <c r="E78" s="131"/>
      <c r="F78" s="131"/>
      <c r="G78" s="124" t="s">
        <v>1265</v>
      </c>
      <c r="H78" s="180" t="s">
        <v>1214</v>
      </c>
    </row>
    <row r="79" spans="2:8" ht="62.25" customHeight="1">
      <c r="B79" s="122" t="s">
        <v>1183</v>
      </c>
      <c r="C79" s="124" t="s">
        <v>1101</v>
      </c>
      <c r="D79" s="131"/>
      <c r="E79" s="131"/>
      <c r="F79" s="131"/>
      <c r="G79" s="124" t="s">
        <v>1248</v>
      </c>
      <c r="H79" s="181"/>
    </row>
    <row r="80" spans="2:8" ht="62.25" customHeight="1">
      <c r="B80" s="122" t="s">
        <v>1184</v>
      </c>
      <c r="C80" s="124" t="s">
        <v>1102</v>
      </c>
      <c r="D80" s="131"/>
      <c r="E80" s="131"/>
      <c r="F80" s="131"/>
      <c r="G80" s="124" t="s">
        <v>1266</v>
      </c>
      <c r="H80" s="180" t="s">
        <v>1214</v>
      </c>
    </row>
    <row r="81" spans="2:8" ht="62.25" customHeight="1">
      <c r="B81" s="122" t="s">
        <v>1185</v>
      </c>
      <c r="C81" s="121" t="s">
        <v>1103</v>
      </c>
      <c r="D81" s="131"/>
      <c r="E81" s="131"/>
      <c r="F81" s="131"/>
      <c r="G81" s="124" t="s">
        <v>1248</v>
      </c>
      <c r="H81" s="181"/>
    </row>
    <row r="82" spans="2:8" ht="62.25" customHeight="1">
      <c r="B82" s="122" t="s">
        <v>1186</v>
      </c>
      <c r="C82" s="121" t="s">
        <v>1104</v>
      </c>
      <c r="D82" s="131"/>
      <c r="E82" s="131"/>
      <c r="F82" s="131"/>
      <c r="G82" s="124" t="s">
        <v>1267</v>
      </c>
      <c r="H82" s="180" t="s">
        <v>1214</v>
      </c>
    </row>
    <row r="83" spans="2:8" ht="62.25" customHeight="1">
      <c r="B83" s="122" t="s">
        <v>1187</v>
      </c>
      <c r="C83" s="121" t="s">
        <v>1092</v>
      </c>
      <c r="D83" s="131"/>
      <c r="E83" s="131"/>
      <c r="F83" s="131"/>
      <c r="G83" s="124" t="s">
        <v>1258</v>
      </c>
      <c r="H83" s="181"/>
    </row>
    <row r="84" spans="2:8" ht="62.25" customHeight="1">
      <c r="B84" s="122" t="s">
        <v>1188</v>
      </c>
      <c r="C84" s="121" t="s">
        <v>1105</v>
      </c>
      <c r="D84" s="131"/>
      <c r="E84" s="131"/>
      <c r="F84" s="131"/>
      <c r="G84" s="124" t="s">
        <v>1268</v>
      </c>
      <c r="H84" s="180" t="s">
        <v>1214</v>
      </c>
    </row>
    <row r="85" spans="2:8" ht="62.25" customHeight="1">
      <c r="B85" s="122" t="s">
        <v>1189</v>
      </c>
      <c r="C85" s="121" t="s">
        <v>1106</v>
      </c>
      <c r="D85" s="131"/>
      <c r="E85" s="131"/>
      <c r="F85" s="131"/>
      <c r="G85" s="124" t="s">
        <v>1268</v>
      </c>
      <c r="H85" s="181"/>
    </row>
    <row r="86" spans="2:8" ht="62.25" customHeight="1">
      <c r="B86" s="122" t="s">
        <v>1190</v>
      </c>
      <c r="C86" s="121" t="s">
        <v>1107</v>
      </c>
      <c r="D86" s="131"/>
      <c r="E86" s="131"/>
      <c r="F86" s="131"/>
      <c r="G86" s="124" t="s">
        <v>1236</v>
      </c>
      <c r="H86" s="180" t="s">
        <v>1214</v>
      </c>
    </row>
    <row r="87" spans="2:8" ht="62.25" customHeight="1">
      <c r="B87" s="122" t="s">
        <v>1191</v>
      </c>
      <c r="C87" s="121" t="s">
        <v>1108</v>
      </c>
      <c r="D87" s="131"/>
      <c r="E87" s="131"/>
      <c r="F87" s="131"/>
      <c r="G87" s="124" t="s">
        <v>1269</v>
      </c>
      <c r="H87" s="181"/>
    </row>
    <row r="88" spans="2:8" ht="62.25" customHeight="1">
      <c r="B88" s="122" t="s">
        <v>1192</v>
      </c>
      <c r="C88" s="121" t="s">
        <v>1109</v>
      </c>
      <c r="D88" s="131"/>
      <c r="E88" s="131"/>
      <c r="F88" s="131"/>
      <c r="G88" s="124" t="s">
        <v>1268</v>
      </c>
      <c r="H88" s="180" t="s">
        <v>1214</v>
      </c>
    </row>
    <row r="89" spans="2:8" ht="62.25" customHeight="1">
      <c r="B89" s="122" t="s">
        <v>1193</v>
      </c>
      <c r="C89" s="121" t="s">
        <v>1270</v>
      </c>
      <c r="D89" s="131"/>
      <c r="E89" s="131"/>
      <c r="F89" s="131"/>
      <c r="G89" s="124" t="s">
        <v>1268</v>
      </c>
      <c r="H89" s="181"/>
    </row>
    <row r="90" spans="2:8" ht="62.25" customHeight="1">
      <c r="G90" s="126"/>
      <c r="H90" s="133"/>
    </row>
    <row r="91" spans="2:8" ht="62.25" customHeight="1">
      <c r="C91" s="127" t="s">
        <v>1217</v>
      </c>
      <c r="D91" s="128"/>
      <c r="E91" s="128"/>
      <c r="F91" s="128"/>
      <c r="G91" s="129"/>
      <c r="H91" s="134"/>
    </row>
    <row r="92" spans="2:8" ht="62.25" customHeight="1">
      <c r="B92" s="122" t="s">
        <v>1121</v>
      </c>
      <c r="C92" s="121" t="s">
        <v>1048</v>
      </c>
      <c r="D92" s="131"/>
      <c r="E92" s="131"/>
      <c r="F92" s="131"/>
      <c r="G92" s="124" t="s">
        <v>1113</v>
      </c>
      <c r="H92" s="185" t="s">
        <v>1196</v>
      </c>
    </row>
    <row r="93" spans="2:8" ht="62.25" customHeight="1">
      <c r="B93" s="122" t="s">
        <v>1122</v>
      </c>
      <c r="C93" s="121" t="s">
        <v>1049</v>
      </c>
      <c r="D93" s="131"/>
      <c r="E93" s="131"/>
      <c r="F93" s="131"/>
      <c r="G93" s="124" t="s">
        <v>1113</v>
      </c>
      <c r="H93" s="185"/>
    </row>
  </sheetData>
  <mergeCells count="40">
    <mergeCell ref="B2:H5"/>
    <mergeCell ref="H84:H85"/>
    <mergeCell ref="H86:H87"/>
    <mergeCell ref="B11:C11"/>
    <mergeCell ref="H12:H13"/>
    <mergeCell ref="H14:H15"/>
    <mergeCell ref="H16:H17"/>
    <mergeCell ref="H38:H39"/>
    <mergeCell ref="H50:H51"/>
    <mergeCell ref="H52:H53"/>
    <mergeCell ref="H54:H55"/>
    <mergeCell ref="H56:H57"/>
    <mergeCell ref="H40:H41"/>
    <mergeCell ref="H62:H63"/>
    <mergeCell ref="D10:F10"/>
    <mergeCell ref="H18:H19"/>
    <mergeCell ref="H88:H89"/>
    <mergeCell ref="H92:H93"/>
    <mergeCell ref="H68:H69"/>
    <mergeCell ref="H70:H71"/>
    <mergeCell ref="H74:H75"/>
    <mergeCell ref="H76:H77"/>
    <mergeCell ref="H78:H79"/>
    <mergeCell ref="H80:H81"/>
    <mergeCell ref="H82:H83"/>
    <mergeCell ref="H72:H73"/>
    <mergeCell ref="H20:H21"/>
    <mergeCell ref="H64:H65"/>
    <mergeCell ref="H66:H67"/>
    <mergeCell ref="H60:H61"/>
    <mergeCell ref="H48:H49"/>
    <mergeCell ref="H42:H43"/>
    <mergeCell ref="H44:H45"/>
    <mergeCell ref="H46:H47"/>
    <mergeCell ref="H58:H59"/>
    <mergeCell ref="H34:H35"/>
    <mergeCell ref="H36:H37"/>
    <mergeCell ref="H22:H29"/>
    <mergeCell ref="H30:H31"/>
    <mergeCell ref="H32:H3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502"/>
  <sheetViews>
    <sheetView topLeftCell="A467" workbookViewId="0">
      <selection activeCell="C2" sqref="C2"/>
    </sheetView>
  </sheetViews>
  <sheetFormatPr baseColWidth="10" defaultRowHeight="15"/>
  <sheetData>
    <row r="2" spans="3:5">
      <c r="C2" t="s">
        <v>119</v>
      </c>
      <c r="D2" t="s">
        <v>118</v>
      </c>
      <c r="E2" t="s">
        <v>523</v>
      </c>
    </row>
    <row r="3" spans="3:5">
      <c r="C3" t="s">
        <v>1314</v>
      </c>
      <c r="D3" t="s">
        <v>1</v>
      </c>
      <c r="E3" t="s">
        <v>17</v>
      </c>
    </row>
    <row r="4" spans="3:5">
      <c r="C4" t="s">
        <v>1315</v>
      </c>
      <c r="D4" t="s">
        <v>2</v>
      </c>
      <c r="E4" t="s">
        <v>18</v>
      </c>
    </row>
    <row r="5" spans="3:5">
      <c r="C5" t="s">
        <v>1316</v>
      </c>
      <c r="D5" t="s">
        <v>3</v>
      </c>
      <c r="E5" t="s">
        <v>19</v>
      </c>
    </row>
    <row r="6" spans="3:5">
      <c r="C6" t="s">
        <v>1317</v>
      </c>
      <c r="D6" t="s">
        <v>4</v>
      </c>
      <c r="E6" t="s">
        <v>20</v>
      </c>
    </row>
    <row r="7" spans="3:5">
      <c r="C7" t="s">
        <v>1318</v>
      </c>
      <c r="D7" t="s">
        <v>5</v>
      </c>
      <c r="E7" t="s">
        <v>21</v>
      </c>
    </row>
    <row r="8" spans="3:5">
      <c r="C8" t="s">
        <v>1319</v>
      </c>
      <c r="D8" t="s">
        <v>6</v>
      </c>
      <c r="E8" t="s">
        <v>22</v>
      </c>
    </row>
    <row r="9" spans="3:5">
      <c r="C9" t="s">
        <v>1320</v>
      </c>
      <c r="D9" t="s">
        <v>7</v>
      </c>
      <c r="E9" t="s">
        <v>23</v>
      </c>
    </row>
    <row r="10" spans="3:5">
      <c r="C10" t="s">
        <v>1321</v>
      </c>
      <c r="D10" t="s">
        <v>8</v>
      </c>
      <c r="E10" t="s">
        <v>24</v>
      </c>
    </row>
    <row r="11" spans="3:5">
      <c r="C11" t="s">
        <v>1322</v>
      </c>
      <c r="D11" t="s">
        <v>9</v>
      </c>
      <c r="E11" t="s">
        <v>25</v>
      </c>
    </row>
    <row r="12" spans="3:5">
      <c r="C12" t="s">
        <v>1323</v>
      </c>
      <c r="D12" t="s">
        <v>10</v>
      </c>
      <c r="E12" t="s">
        <v>26</v>
      </c>
    </row>
    <row r="13" spans="3:5">
      <c r="C13" t="s">
        <v>1324</v>
      </c>
      <c r="D13" t="s">
        <v>11</v>
      </c>
      <c r="E13" t="s">
        <v>27</v>
      </c>
    </row>
    <row r="14" spans="3:5">
      <c r="C14" t="s">
        <v>1325</v>
      </c>
      <c r="D14" t="s">
        <v>12</v>
      </c>
      <c r="E14" t="s">
        <v>28</v>
      </c>
    </row>
    <row r="15" spans="3:5">
      <c r="C15" t="s">
        <v>1326</v>
      </c>
      <c r="D15" t="s">
        <v>13</v>
      </c>
      <c r="E15" t="s">
        <v>29</v>
      </c>
    </row>
    <row r="16" spans="3:5">
      <c r="C16" t="s">
        <v>1327</v>
      </c>
      <c r="D16" t="s">
        <v>14</v>
      </c>
      <c r="E16" t="s">
        <v>30</v>
      </c>
    </row>
    <row r="17" spans="3:5">
      <c r="C17" t="s">
        <v>1328</v>
      </c>
      <c r="D17" t="s">
        <v>15</v>
      </c>
      <c r="E17" t="s">
        <v>31</v>
      </c>
    </row>
    <row r="18" spans="3:5">
      <c r="C18" t="s">
        <v>1329</v>
      </c>
      <c r="D18" t="s">
        <v>33</v>
      </c>
      <c r="E18" t="s">
        <v>524</v>
      </c>
    </row>
    <row r="19" spans="3:5">
      <c r="C19" t="s">
        <v>1330</v>
      </c>
      <c r="D19" t="s">
        <v>34</v>
      </c>
      <c r="E19" t="s">
        <v>525</v>
      </c>
    </row>
    <row r="20" spans="3:5">
      <c r="C20" t="s">
        <v>1331</v>
      </c>
      <c r="D20" t="s">
        <v>35</v>
      </c>
      <c r="E20" t="s">
        <v>526</v>
      </c>
    </row>
    <row r="21" spans="3:5">
      <c r="C21" t="s">
        <v>1332</v>
      </c>
      <c r="D21" t="s">
        <v>36</v>
      </c>
      <c r="E21" t="s">
        <v>527</v>
      </c>
    </row>
    <row r="22" spans="3:5">
      <c r="C22" t="s">
        <v>1333</v>
      </c>
      <c r="D22" t="s">
        <v>37</v>
      </c>
      <c r="E22" t="s">
        <v>528</v>
      </c>
    </row>
    <row r="23" spans="3:5">
      <c r="C23" t="s">
        <v>1334</v>
      </c>
      <c r="D23" t="s">
        <v>38</v>
      </c>
      <c r="E23" t="s">
        <v>529</v>
      </c>
    </row>
    <row r="24" spans="3:5">
      <c r="C24" t="s">
        <v>1335</v>
      </c>
      <c r="D24" t="s">
        <v>39</v>
      </c>
      <c r="E24" t="s">
        <v>530</v>
      </c>
    </row>
    <row r="25" spans="3:5">
      <c r="C25" t="s">
        <v>1336</v>
      </c>
      <c r="D25" t="s">
        <v>40</v>
      </c>
      <c r="E25" t="s">
        <v>531</v>
      </c>
    </row>
    <row r="26" spans="3:5">
      <c r="C26" t="s">
        <v>1337</v>
      </c>
      <c r="D26" t="s">
        <v>41</v>
      </c>
      <c r="E26" t="s">
        <v>532</v>
      </c>
    </row>
    <row r="27" spans="3:5">
      <c r="C27" t="s">
        <v>1338</v>
      </c>
      <c r="D27" t="s">
        <v>42</v>
      </c>
      <c r="E27" t="s">
        <v>533</v>
      </c>
    </row>
    <row r="28" spans="3:5">
      <c r="C28" t="s">
        <v>1339</v>
      </c>
      <c r="D28" t="s">
        <v>43</v>
      </c>
      <c r="E28" t="s">
        <v>534</v>
      </c>
    </row>
    <row r="29" spans="3:5">
      <c r="C29" t="s">
        <v>1340</v>
      </c>
      <c r="D29" t="s">
        <v>44</v>
      </c>
      <c r="E29" t="s">
        <v>535</v>
      </c>
    </row>
    <row r="30" spans="3:5">
      <c r="C30" t="s">
        <v>1341</v>
      </c>
      <c r="D30" t="s">
        <v>45</v>
      </c>
      <c r="E30" t="s">
        <v>536</v>
      </c>
    </row>
    <row r="31" spans="3:5">
      <c r="C31" t="s">
        <v>1342</v>
      </c>
      <c r="D31" t="s">
        <v>46</v>
      </c>
      <c r="E31" t="s">
        <v>537</v>
      </c>
    </row>
    <row r="32" spans="3:5">
      <c r="C32" t="s">
        <v>1343</v>
      </c>
      <c r="D32" t="s">
        <v>47</v>
      </c>
      <c r="E32" t="s">
        <v>538</v>
      </c>
    </row>
    <row r="33" spans="3:5">
      <c r="C33" t="s">
        <v>1344</v>
      </c>
      <c r="D33" t="s">
        <v>48</v>
      </c>
      <c r="E33" t="s">
        <v>539</v>
      </c>
    </row>
    <row r="34" spans="3:5">
      <c r="C34" t="s">
        <v>1345</v>
      </c>
      <c r="D34" t="s">
        <v>49</v>
      </c>
      <c r="E34" t="s">
        <v>540</v>
      </c>
    </row>
    <row r="35" spans="3:5">
      <c r="C35" t="s">
        <v>1346</v>
      </c>
      <c r="D35" t="s">
        <v>50</v>
      </c>
      <c r="E35" t="s">
        <v>541</v>
      </c>
    </row>
    <row r="36" spans="3:5">
      <c r="C36" t="s">
        <v>1347</v>
      </c>
      <c r="D36" t="s">
        <v>51</v>
      </c>
      <c r="E36" t="s">
        <v>542</v>
      </c>
    </row>
    <row r="37" spans="3:5">
      <c r="C37" t="s">
        <v>1348</v>
      </c>
      <c r="D37" t="s">
        <v>52</v>
      </c>
      <c r="E37" t="s">
        <v>543</v>
      </c>
    </row>
    <row r="38" spans="3:5">
      <c r="C38" t="s">
        <v>1349</v>
      </c>
      <c r="D38" t="s">
        <v>53</v>
      </c>
      <c r="E38" t="s">
        <v>544</v>
      </c>
    </row>
    <row r="39" spans="3:5">
      <c r="C39" t="s">
        <v>1350</v>
      </c>
      <c r="D39" t="s">
        <v>54</v>
      </c>
      <c r="E39" t="s">
        <v>545</v>
      </c>
    </row>
    <row r="40" spans="3:5">
      <c r="C40" t="s">
        <v>1351</v>
      </c>
      <c r="D40" t="s">
        <v>55</v>
      </c>
      <c r="E40" t="s">
        <v>546</v>
      </c>
    </row>
    <row r="41" spans="3:5">
      <c r="C41" t="s">
        <v>1352</v>
      </c>
      <c r="D41" t="s">
        <v>56</v>
      </c>
      <c r="E41" t="s">
        <v>547</v>
      </c>
    </row>
    <row r="42" spans="3:5">
      <c r="C42" t="s">
        <v>1353</v>
      </c>
      <c r="D42" t="s">
        <v>57</v>
      </c>
      <c r="E42" t="s">
        <v>548</v>
      </c>
    </row>
    <row r="43" spans="3:5">
      <c r="C43" t="s">
        <v>1354</v>
      </c>
      <c r="D43" t="s">
        <v>58</v>
      </c>
      <c r="E43" t="s">
        <v>549</v>
      </c>
    </row>
    <row r="44" spans="3:5">
      <c r="C44" t="s">
        <v>1355</v>
      </c>
      <c r="D44" t="s">
        <v>59</v>
      </c>
      <c r="E44" t="s">
        <v>550</v>
      </c>
    </row>
    <row r="45" spans="3:5">
      <c r="C45" t="s">
        <v>1356</v>
      </c>
      <c r="D45" t="s">
        <v>60</v>
      </c>
      <c r="E45" t="s">
        <v>551</v>
      </c>
    </row>
    <row r="46" spans="3:5">
      <c r="C46" t="s">
        <v>1357</v>
      </c>
      <c r="D46" t="s">
        <v>61</v>
      </c>
      <c r="E46" t="s">
        <v>552</v>
      </c>
    </row>
    <row r="47" spans="3:5">
      <c r="C47" t="s">
        <v>1358</v>
      </c>
      <c r="D47" t="s">
        <v>62</v>
      </c>
      <c r="E47" t="s">
        <v>553</v>
      </c>
    </row>
    <row r="48" spans="3:5">
      <c r="C48" t="s">
        <v>1359</v>
      </c>
      <c r="D48" t="s">
        <v>63</v>
      </c>
      <c r="E48" t="s">
        <v>554</v>
      </c>
    </row>
    <row r="49" spans="3:5">
      <c r="C49" t="s">
        <v>1360</v>
      </c>
      <c r="D49" t="s">
        <v>64</v>
      </c>
      <c r="E49" t="s">
        <v>555</v>
      </c>
    </row>
    <row r="50" spans="3:5">
      <c r="C50" t="s">
        <v>1361</v>
      </c>
      <c r="D50" t="s">
        <v>65</v>
      </c>
      <c r="E50" t="s">
        <v>556</v>
      </c>
    </row>
    <row r="51" spans="3:5">
      <c r="C51" t="s">
        <v>1362</v>
      </c>
      <c r="D51" t="s">
        <v>66</v>
      </c>
      <c r="E51" t="s">
        <v>557</v>
      </c>
    </row>
    <row r="52" spans="3:5">
      <c r="C52" t="s">
        <v>1363</v>
      </c>
      <c r="D52" t="s">
        <v>67</v>
      </c>
      <c r="E52" t="s">
        <v>558</v>
      </c>
    </row>
    <row r="53" spans="3:5">
      <c r="C53" t="s">
        <v>1364</v>
      </c>
      <c r="D53" t="s">
        <v>68</v>
      </c>
      <c r="E53" t="s">
        <v>559</v>
      </c>
    </row>
    <row r="54" spans="3:5">
      <c r="C54" t="s">
        <v>1365</v>
      </c>
      <c r="D54" t="s">
        <v>69</v>
      </c>
      <c r="E54" t="s">
        <v>560</v>
      </c>
    </row>
    <row r="55" spans="3:5">
      <c r="C55" t="s">
        <v>1366</v>
      </c>
      <c r="D55" t="s">
        <v>70</v>
      </c>
      <c r="E55" t="s">
        <v>561</v>
      </c>
    </row>
    <row r="56" spans="3:5">
      <c r="C56" t="s">
        <v>1367</v>
      </c>
      <c r="D56" t="s">
        <v>71</v>
      </c>
      <c r="E56" t="s">
        <v>562</v>
      </c>
    </row>
    <row r="57" spans="3:5">
      <c r="C57" t="s">
        <v>1368</v>
      </c>
      <c r="D57" t="s">
        <v>72</v>
      </c>
      <c r="E57" t="s">
        <v>563</v>
      </c>
    </row>
    <row r="58" spans="3:5">
      <c r="C58" t="s">
        <v>1369</v>
      </c>
      <c r="D58" t="s">
        <v>73</v>
      </c>
      <c r="E58" t="s">
        <v>564</v>
      </c>
    </row>
    <row r="59" spans="3:5">
      <c r="C59" t="s">
        <v>1370</v>
      </c>
      <c r="D59" t="s">
        <v>74</v>
      </c>
      <c r="E59" t="s">
        <v>565</v>
      </c>
    </row>
    <row r="60" spans="3:5">
      <c r="C60" t="s">
        <v>1371</v>
      </c>
      <c r="D60" t="s">
        <v>75</v>
      </c>
      <c r="E60" t="s">
        <v>566</v>
      </c>
    </row>
    <row r="61" spans="3:5">
      <c r="C61" t="s">
        <v>1372</v>
      </c>
      <c r="D61" t="s">
        <v>76</v>
      </c>
      <c r="E61" t="s">
        <v>567</v>
      </c>
    </row>
    <row r="62" spans="3:5">
      <c r="C62" t="s">
        <v>1373</v>
      </c>
      <c r="D62" t="s">
        <v>77</v>
      </c>
      <c r="E62" t="s">
        <v>568</v>
      </c>
    </row>
    <row r="63" spans="3:5">
      <c r="C63" t="s">
        <v>1374</v>
      </c>
      <c r="D63" t="s">
        <v>78</v>
      </c>
      <c r="E63" t="s">
        <v>569</v>
      </c>
    </row>
    <row r="64" spans="3:5">
      <c r="C64" t="s">
        <v>1375</v>
      </c>
      <c r="D64" t="s">
        <v>79</v>
      </c>
      <c r="E64" t="s">
        <v>570</v>
      </c>
    </row>
    <row r="65" spans="3:5">
      <c r="C65" t="s">
        <v>1376</v>
      </c>
      <c r="D65" t="s">
        <v>80</v>
      </c>
      <c r="E65" t="s">
        <v>571</v>
      </c>
    </row>
    <row r="66" spans="3:5">
      <c r="C66" t="s">
        <v>1377</v>
      </c>
      <c r="D66" t="s">
        <v>81</v>
      </c>
      <c r="E66" t="s">
        <v>572</v>
      </c>
    </row>
    <row r="67" spans="3:5">
      <c r="C67" t="s">
        <v>1378</v>
      </c>
      <c r="D67" t="s">
        <v>82</v>
      </c>
      <c r="E67" t="s">
        <v>573</v>
      </c>
    </row>
    <row r="68" spans="3:5">
      <c r="C68" t="s">
        <v>1379</v>
      </c>
      <c r="D68" t="s">
        <v>83</v>
      </c>
      <c r="E68" t="s">
        <v>574</v>
      </c>
    </row>
    <row r="69" spans="3:5">
      <c r="C69" t="s">
        <v>1380</v>
      </c>
      <c r="D69" t="s">
        <v>84</v>
      </c>
      <c r="E69" t="s">
        <v>575</v>
      </c>
    </row>
    <row r="70" spans="3:5">
      <c r="C70" t="s">
        <v>1381</v>
      </c>
      <c r="D70" t="s">
        <v>85</v>
      </c>
      <c r="E70" t="s">
        <v>576</v>
      </c>
    </row>
    <row r="71" spans="3:5">
      <c r="C71" t="s">
        <v>1382</v>
      </c>
      <c r="D71" t="s">
        <v>86</v>
      </c>
      <c r="E71" t="s">
        <v>577</v>
      </c>
    </row>
    <row r="72" spans="3:5">
      <c r="C72" t="s">
        <v>1383</v>
      </c>
      <c r="D72" t="s">
        <v>87</v>
      </c>
      <c r="E72" t="s">
        <v>578</v>
      </c>
    </row>
    <row r="73" spans="3:5">
      <c r="C73" t="s">
        <v>1384</v>
      </c>
      <c r="D73" t="s">
        <v>88</v>
      </c>
      <c r="E73" t="s">
        <v>579</v>
      </c>
    </row>
    <row r="74" spans="3:5">
      <c r="C74" t="s">
        <v>1385</v>
      </c>
      <c r="D74" t="s">
        <v>89</v>
      </c>
      <c r="E74" t="s">
        <v>580</v>
      </c>
    </row>
    <row r="75" spans="3:5">
      <c r="C75" t="s">
        <v>1386</v>
      </c>
      <c r="D75" t="s">
        <v>90</v>
      </c>
      <c r="E75" t="s">
        <v>581</v>
      </c>
    </row>
    <row r="76" spans="3:5">
      <c r="C76" t="s">
        <v>1387</v>
      </c>
      <c r="D76" t="s">
        <v>91</v>
      </c>
      <c r="E76" t="s">
        <v>582</v>
      </c>
    </row>
    <row r="77" spans="3:5">
      <c r="C77" t="s">
        <v>1388</v>
      </c>
      <c r="D77" t="s">
        <v>92</v>
      </c>
      <c r="E77" t="s">
        <v>583</v>
      </c>
    </row>
    <row r="78" spans="3:5">
      <c r="C78" t="s">
        <v>1389</v>
      </c>
      <c r="D78" t="s">
        <v>93</v>
      </c>
      <c r="E78" t="s">
        <v>584</v>
      </c>
    </row>
    <row r="79" spans="3:5">
      <c r="C79" t="s">
        <v>1390</v>
      </c>
      <c r="D79" t="s">
        <v>94</v>
      </c>
      <c r="E79" t="s">
        <v>585</v>
      </c>
    </row>
    <row r="80" spans="3:5">
      <c r="C80" t="s">
        <v>1391</v>
      </c>
      <c r="D80" t="s">
        <v>95</v>
      </c>
      <c r="E80" t="s">
        <v>586</v>
      </c>
    </row>
    <row r="81" spans="3:5">
      <c r="C81" t="s">
        <v>1392</v>
      </c>
      <c r="D81" t="s">
        <v>96</v>
      </c>
      <c r="E81" t="s">
        <v>587</v>
      </c>
    </row>
    <row r="82" spans="3:5">
      <c r="C82" t="s">
        <v>1393</v>
      </c>
      <c r="D82" t="s">
        <v>97</v>
      </c>
      <c r="E82" t="s">
        <v>588</v>
      </c>
    </row>
    <row r="83" spans="3:5">
      <c r="C83" t="s">
        <v>1394</v>
      </c>
      <c r="D83" t="s">
        <v>98</v>
      </c>
      <c r="E83" t="s">
        <v>589</v>
      </c>
    </row>
    <row r="84" spans="3:5">
      <c r="C84" t="s">
        <v>1395</v>
      </c>
      <c r="D84" t="s">
        <v>99</v>
      </c>
      <c r="E84" t="s">
        <v>590</v>
      </c>
    </row>
    <row r="85" spans="3:5">
      <c r="C85" t="s">
        <v>1396</v>
      </c>
      <c r="D85" t="s">
        <v>100</v>
      </c>
      <c r="E85" t="s">
        <v>591</v>
      </c>
    </row>
    <row r="86" spans="3:5">
      <c r="C86" t="s">
        <v>1397</v>
      </c>
      <c r="D86" t="s">
        <v>101</v>
      </c>
      <c r="E86" t="s">
        <v>592</v>
      </c>
    </row>
    <row r="87" spans="3:5">
      <c r="C87" t="s">
        <v>1398</v>
      </c>
      <c r="D87" t="s">
        <v>102</v>
      </c>
      <c r="E87" t="s">
        <v>593</v>
      </c>
    </row>
    <row r="88" spans="3:5">
      <c r="C88" t="s">
        <v>1399</v>
      </c>
      <c r="D88" t="s">
        <v>103</v>
      </c>
      <c r="E88" t="s">
        <v>594</v>
      </c>
    </row>
    <row r="89" spans="3:5">
      <c r="C89" t="s">
        <v>1400</v>
      </c>
      <c r="D89" t="s">
        <v>104</v>
      </c>
      <c r="E89" t="s">
        <v>595</v>
      </c>
    </row>
    <row r="90" spans="3:5">
      <c r="C90" t="s">
        <v>1401</v>
      </c>
      <c r="D90" t="s">
        <v>105</v>
      </c>
      <c r="E90" t="s">
        <v>596</v>
      </c>
    </row>
    <row r="91" spans="3:5">
      <c r="C91" t="s">
        <v>1402</v>
      </c>
      <c r="D91" t="s">
        <v>106</v>
      </c>
      <c r="E91" t="s">
        <v>597</v>
      </c>
    </row>
    <row r="92" spans="3:5">
      <c r="C92" t="s">
        <v>1403</v>
      </c>
      <c r="D92" t="s">
        <v>107</v>
      </c>
      <c r="E92" t="s">
        <v>598</v>
      </c>
    </row>
    <row r="93" spans="3:5">
      <c r="C93" t="s">
        <v>1404</v>
      </c>
      <c r="D93" t="s">
        <v>108</v>
      </c>
      <c r="E93" t="s">
        <v>599</v>
      </c>
    </row>
    <row r="94" spans="3:5">
      <c r="C94" t="s">
        <v>1405</v>
      </c>
      <c r="D94" t="s">
        <v>109</v>
      </c>
      <c r="E94" t="s">
        <v>600</v>
      </c>
    </row>
    <row r="95" spans="3:5">
      <c r="C95" t="s">
        <v>1406</v>
      </c>
      <c r="D95" t="s">
        <v>110</v>
      </c>
      <c r="E95" t="s">
        <v>601</v>
      </c>
    </row>
    <row r="96" spans="3:5">
      <c r="C96" t="s">
        <v>1407</v>
      </c>
      <c r="D96" t="s">
        <v>111</v>
      </c>
      <c r="E96" t="s">
        <v>602</v>
      </c>
    </row>
    <row r="97" spans="3:5">
      <c r="C97" t="s">
        <v>1408</v>
      </c>
      <c r="D97" t="s">
        <v>112</v>
      </c>
      <c r="E97" t="s">
        <v>603</v>
      </c>
    </row>
    <row r="98" spans="3:5">
      <c r="C98" t="s">
        <v>1409</v>
      </c>
      <c r="D98" t="s">
        <v>113</v>
      </c>
      <c r="E98" t="s">
        <v>604</v>
      </c>
    </row>
    <row r="99" spans="3:5">
      <c r="C99" t="s">
        <v>1410</v>
      </c>
      <c r="D99" t="s">
        <v>114</v>
      </c>
      <c r="E99" t="s">
        <v>605</v>
      </c>
    </row>
    <row r="100" spans="3:5">
      <c r="C100" t="s">
        <v>1411</v>
      </c>
      <c r="D100" t="s">
        <v>115</v>
      </c>
      <c r="E100" t="s">
        <v>606</v>
      </c>
    </row>
    <row r="101" spans="3:5">
      <c r="C101" t="s">
        <v>1412</v>
      </c>
      <c r="D101" t="s">
        <v>116</v>
      </c>
      <c r="E101" t="s">
        <v>607</v>
      </c>
    </row>
    <row r="102" spans="3:5">
      <c r="C102" t="s">
        <v>1413</v>
      </c>
      <c r="D102" t="s">
        <v>117</v>
      </c>
      <c r="E102" t="s">
        <v>608</v>
      </c>
    </row>
    <row r="103" spans="3:5">
      <c r="C103" t="s">
        <v>1414</v>
      </c>
      <c r="D103" t="s">
        <v>120</v>
      </c>
      <c r="E103" t="s">
        <v>609</v>
      </c>
    </row>
    <row r="104" spans="3:5">
      <c r="C104" t="s">
        <v>1415</v>
      </c>
      <c r="D104" t="s">
        <v>121</v>
      </c>
      <c r="E104" t="s">
        <v>610</v>
      </c>
    </row>
    <row r="105" spans="3:5">
      <c r="C105" t="s">
        <v>1416</v>
      </c>
      <c r="D105" t="s">
        <v>122</v>
      </c>
      <c r="E105" t="s">
        <v>611</v>
      </c>
    </row>
    <row r="106" spans="3:5">
      <c r="C106" t="s">
        <v>1417</v>
      </c>
      <c r="D106" t="s">
        <v>123</v>
      </c>
      <c r="E106" t="s">
        <v>612</v>
      </c>
    </row>
    <row r="107" spans="3:5">
      <c r="C107" t="s">
        <v>1418</v>
      </c>
      <c r="D107" t="s">
        <v>124</v>
      </c>
      <c r="E107" t="s">
        <v>613</v>
      </c>
    </row>
    <row r="108" spans="3:5">
      <c r="C108" t="s">
        <v>1419</v>
      </c>
      <c r="D108" t="s">
        <v>125</v>
      </c>
      <c r="E108" t="s">
        <v>614</v>
      </c>
    </row>
    <row r="109" spans="3:5">
      <c r="C109" t="s">
        <v>1420</v>
      </c>
      <c r="D109" t="s">
        <v>126</v>
      </c>
      <c r="E109" t="s">
        <v>615</v>
      </c>
    </row>
    <row r="110" spans="3:5">
      <c r="C110" t="s">
        <v>1421</v>
      </c>
      <c r="D110" t="s">
        <v>127</v>
      </c>
      <c r="E110" t="s">
        <v>616</v>
      </c>
    </row>
    <row r="111" spans="3:5">
      <c r="C111" t="s">
        <v>1422</v>
      </c>
      <c r="D111" t="s">
        <v>128</v>
      </c>
      <c r="E111" t="s">
        <v>617</v>
      </c>
    </row>
    <row r="112" spans="3:5">
      <c r="C112" t="s">
        <v>1423</v>
      </c>
      <c r="D112" t="s">
        <v>129</v>
      </c>
      <c r="E112" t="s">
        <v>618</v>
      </c>
    </row>
    <row r="113" spans="3:5">
      <c r="C113" t="s">
        <v>1424</v>
      </c>
      <c r="D113" t="s">
        <v>130</v>
      </c>
      <c r="E113" t="s">
        <v>619</v>
      </c>
    </row>
    <row r="114" spans="3:5">
      <c r="C114" t="s">
        <v>1425</v>
      </c>
      <c r="D114" t="s">
        <v>131</v>
      </c>
      <c r="E114" t="s">
        <v>620</v>
      </c>
    </row>
    <row r="115" spans="3:5">
      <c r="C115" t="s">
        <v>1426</v>
      </c>
      <c r="D115" t="s">
        <v>132</v>
      </c>
      <c r="E115" t="s">
        <v>621</v>
      </c>
    </row>
    <row r="116" spans="3:5">
      <c r="C116" t="s">
        <v>1427</v>
      </c>
      <c r="D116" t="s">
        <v>133</v>
      </c>
      <c r="E116" t="s">
        <v>622</v>
      </c>
    </row>
    <row r="117" spans="3:5">
      <c r="C117" t="s">
        <v>1428</v>
      </c>
      <c r="D117" t="s">
        <v>134</v>
      </c>
      <c r="E117" t="s">
        <v>623</v>
      </c>
    </row>
    <row r="118" spans="3:5">
      <c r="C118" t="s">
        <v>1429</v>
      </c>
      <c r="D118" t="s">
        <v>135</v>
      </c>
      <c r="E118" t="s">
        <v>624</v>
      </c>
    </row>
    <row r="119" spans="3:5">
      <c r="C119" t="s">
        <v>1430</v>
      </c>
      <c r="D119" t="s">
        <v>136</v>
      </c>
      <c r="E119" t="s">
        <v>625</v>
      </c>
    </row>
    <row r="120" spans="3:5">
      <c r="C120" t="s">
        <v>1431</v>
      </c>
      <c r="D120" t="s">
        <v>137</v>
      </c>
      <c r="E120" t="s">
        <v>626</v>
      </c>
    </row>
    <row r="121" spans="3:5">
      <c r="C121" t="s">
        <v>1432</v>
      </c>
      <c r="D121" t="s">
        <v>138</v>
      </c>
      <c r="E121" t="s">
        <v>627</v>
      </c>
    </row>
    <row r="122" spans="3:5">
      <c r="C122" t="s">
        <v>1433</v>
      </c>
      <c r="D122" t="s">
        <v>139</v>
      </c>
      <c r="E122" t="s">
        <v>628</v>
      </c>
    </row>
    <row r="123" spans="3:5">
      <c r="C123" t="s">
        <v>1434</v>
      </c>
      <c r="D123" t="s">
        <v>140</v>
      </c>
      <c r="E123" t="s">
        <v>629</v>
      </c>
    </row>
    <row r="124" spans="3:5">
      <c r="C124" t="s">
        <v>1435</v>
      </c>
      <c r="D124" t="s">
        <v>141</v>
      </c>
      <c r="E124" t="s">
        <v>630</v>
      </c>
    </row>
    <row r="125" spans="3:5">
      <c r="C125" t="s">
        <v>1436</v>
      </c>
      <c r="D125" t="s">
        <v>142</v>
      </c>
      <c r="E125" t="s">
        <v>631</v>
      </c>
    </row>
    <row r="126" spans="3:5">
      <c r="C126" t="s">
        <v>1437</v>
      </c>
      <c r="D126" t="s">
        <v>143</v>
      </c>
      <c r="E126" t="s">
        <v>632</v>
      </c>
    </row>
    <row r="127" spans="3:5">
      <c r="C127" t="s">
        <v>1438</v>
      </c>
      <c r="D127" t="s">
        <v>144</v>
      </c>
      <c r="E127" t="s">
        <v>633</v>
      </c>
    </row>
    <row r="128" spans="3:5">
      <c r="C128" t="s">
        <v>1439</v>
      </c>
      <c r="D128" t="s">
        <v>145</v>
      </c>
      <c r="E128" t="s">
        <v>634</v>
      </c>
    </row>
    <row r="129" spans="3:5">
      <c r="C129" t="s">
        <v>1440</v>
      </c>
      <c r="D129" t="s">
        <v>146</v>
      </c>
      <c r="E129" t="s">
        <v>635</v>
      </c>
    </row>
    <row r="130" spans="3:5">
      <c r="C130" t="s">
        <v>1441</v>
      </c>
      <c r="D130" t="s">
        <v>147</v>
      </c>
      <c r="E130" t="s">
        <v>636</v>
      </c>
    </row>
    <row r="131" spans="3:5">
      <c r="C131" t="s">
        <v>1442</v>
      </c>
      <c r="D131" t="s">
        <v>148</v>
      </c>
      <c r="E131" t="s">
        <v>637</v>
      </c>
    </row>
    <row r="132" spans="3:5">
      <c r="C132" t="s">
        <v>1443</v>
      </c>
      <c r="D132" t="s">
        <v>149</v>
      </c>
      <c r="E132" t="s">
        <v>638</v>
      </c>
    </row>
    <row r="133" spans="3:5">
      <c r="C133" t="s">
        <v>1444</v>
      </c>
      <c r="D133" t="s">
        <v>150</v>
      </c>
      <c r="E133" t="s">
        <v>639</v>
      </c>
    </row>
    <row r="134" spans="3:5">
      <c r="C134" t="s">
        <v>1445</v>
      </c>
      <c r="D134" t="s">
        <v>151</v>
      </c>
      <c r="E134" t="s">
        <v>640</v>
      </c>
    </row>
    <row r="135" spans="3:5">
      <c r="C135" t="s">
        <v>1446</v>
      </c>
      <c r="D135" t="s">
        <v>152</v>
      </c>
      <c r="E135" t="s">
        <v>641</v>
      </c>
    </row>
    <row r="136" spans="3:5">
      <c r="C136" t="s">
        <v>1447</v>
      </c>
      <c r="D136" t="s">
        <v>153</v>
      </c>
      <c r="E136" t="s">
        <v>642</v>
      </c>
    </row>
    <row r="137" spans="3:5">
      <c r="C137" t="s">
        <v>1448</v>
      </c>
      <c r="D137" t="s">
        <v>154</v>
      </c>
      <c r="E137" t="s">
        <v>643</v>
      </c>
    </row>
    <row r="138" spans="3:5">
      <c r="C138" t="s">
        <v>1449</v>
      </c>
      <c r="D138" t="s">
        <v>155</v>
      </c>
      <c r="E138" t="s">
        <v>644</v>
      </c>
    </row>
    <row r="139" spans="3:5">
      <c r="C139" t="s">
        <v>1450</v>
      </c>
      <c r="D139" t="s">
        <v>156</v>
      </c>
      <c r="E139" t="s">
        <v>645</v>
      </c>
    </row>
    <row r="140" spans="3:5">
      <c r="C140" t="s">
        <v>1451</v>
      </c>
      <c r="D140" t="s">
        <v>157</v>
      </c>
      <c r="E140" t="s">
        <v>646</v>
      </c>
    </row>
    <row r="141" spans="3:5">
      <c r="C141" t="s">
        <v>1452</v>
      </c>
      <c r="D141" t="s">
        <v>158</v>
      </c>
      <c r="E141" t="s">
        <v>647</v>
      </c>
    </row>
    <row r="142" spans="3:5">
      <c r="C142" t="s">
        <v>1453</v>
      </c>
      <c r="D142" t="s">
        <v>159</v>
      </c>
      <c r="E142" t="s">
        <v>648</v>
      </c>
    </row>
    <row r="143" spans="3:5">
      <c r="C143" t="s">
        <v>1454</v>
      </c>
      <c r="D143" t="s">
        <v>160</v>
      </c>
      <c r="E143" t="s">
        <v>649</v>
      </c>
    </row>
    <row r="144" spans="3:5">
      <c r="C144" t="s">
        <v>1455</v>
      </c>
      <c r="D144" t="s">
        <v>161</v>
      </c>
      <c r="E144" t="s">
        <v>650</v>
      </c>
    </row>
    <row r="145" spans="3:5">
      <c r="C145" t="s">
        <v>1456</v>
      </c>
      <c r="D145" t="s">
        <v>162</v>
      </c>
      <c r="E145" t="s">
        <v>651</v>
      </c>
    </row>
    <row r="146" spans="3:5">
      <c r="C146" t="s">
        <v>1457</v>
      </c>
      <c r="D146" t="s">
        <v>163</v>
      </c>
      <c r="E146" t="s">
        <v>652</v>
      </c>
    </row>
    <row r="147" spans="3:5">
      <c r="C147" t="s">
        <v>1458</v>
      </c>
      <c r="D147" t="s">
        <v>164</v>
      </c>
      <c r="E147" t="s">
        <v>653</v>
      </c>
    </row>
    <row r="148" spans="3:5">
      <c r="C148" t="s">
        <v>1459</v>
      </c>
      <c r="D148" t="s">
        <v>165</v>
      </c>
      <c r="E148" t="s">
        <v>654</v>
      </c>
    </row>
    <row r="149" spans="3:5">
      <c r="C149" t="s">
        <v>1460</v>
      </c>
      <c r="D149" t="s">
        <v>166</v>
      </c>
      <c r="E149" t="s">
        <v>655</v>
      </c>
    </row>
    <row r="150" spans="3:5">
      <c r="C150" t="s">
        <v>1461</v>
      </c>
      <c r="D150" t="s">
        <v>167</v>
      </c>
      <c r="E150" t="s">
        <v>656</v>
      </c>
    </row>
    <row r="151" spans="3:5">
      <c r="C151" t="s">
        <v>1462</v>
      </c>
      <c r="D151" t="s">
        <v>168</v>
      </c>
      <c r="E151" t="s">
        <v>657</v>
      </c>
    </row>
    <row r="152" spans="3:5">
      <c r="C152" t="s">
        <v>1463</v>
      </c>
      <c r="D152" t="s">
        <v>169</v>
      </c>
      <c r="E152" t="s">
        <v>658</v>
      </c>
    </row>
    <row r="153" spans="3:5">
      <c r="C153" t="s">
        <v>1464</v>
      </c>
      <c r="D153" t="s">
        <v>170</v>
      </c>
      <c r="E153" t="s">
        <v>659</v>
      </c>
    </row>
    <row r="154" spans="3:5">
      <c r="C154" t="s">
        <v>1465</v>
      </c>
      <c r="D154" t="s">
        <v>171</v>
      </c>
      <c r="E154" t="s">
        <v>660</v>
      </c>
    </row>
    <row r="155" spans="3:5">
      <c r="C155" t="s">
        <v>1466</v>
      </c>
      <c r="D155" t="s">
        <v>172</v>
      </c>
      <c r="E155" t="s">
        <v>661</v>
      </c>
    </row>
    <row r="156" spans="3:5">
      <c r="C156" t="s">
        <v>1467</v>
      </c>
      <c r="D156" t="s">
        <v>173</v>
      </c>
      <c r="E156" t="s">
        <v>662</v>
      </c>
    </row>
    <row r="157" spans="3:5">
      <c r="C157" t="s">
        <v>1468</v>
      </c>
      <c r="D157" t="s">
        <v>174</v>
      </c>
      <c r="E157" t="s">
        <v>663</v>
      </c>
    </row>
    <row r="158" spans="3:5">
      <c r="C158" t="s">
        <v>1469</v>
      </c>
      <c r="D158" t="s">
        <v>175</v>
      </c>
      <c r="E158" t="s">
        <v>664</v>
      </c>
    </row>
    <row r="159" spans="3:5">
      <c r="C159" t="s">
        <v>1470</v>
      </c>
      <c r="D159" t="s">
        <v>176</v>
      </c>
      <c r="E159" t="s">
        <v>665</v>
      </c>
    </row>
    <row r="160" spans="3:5">
      <c r="C160" t="s">
        <v>1471</v>
      </c>
      <c r="D160" t="s">
        <v>177</v>
      </c>
      <c r="E160" t="s">
        <v>666</v>
      </c>
    </row>
    <row r="161" spans="3:5">
      <c r="C161" t="s">
        <v>1472</v>
      </c>
      <c r="D161" t="s">
        <v>178</v>
      </c>
      <c r="E161" t="s">
        <v>667</v>
      </c>
    </row>
    <row r="162" spans="3:5">
      <c r="C162" t="s">
        <v>1473</v>
      </c>
      <c r="D162" t="s">
        <v>179</v>
      </c>
      <c r="E162" t="s">
        <v>668</v>
      </c>
    </row>
    <row r="163" spans="3:5">
      <c r="C163" t="s">
        <v>1474</v>
      </c>
      <c r="D163" t="s">
        <v>180</v>
      </c>
      <c r="E163" t="s">
        <v>669</v>
      </c>
    </row>
    <row r="164" spans="3:5">
      <c r="C164" t="s">
        <v>1475</v>
      </c>
      <c r="D164" t="s">
        <v>181</v>
      </c>
      <c r="E164" t="s">
        <v>670</v>
      </c>
    </row>
    <row r="165" spans="3:5">
      <c r="C165" t="s">
        <v>1476</v>
      </c>
      <c r="D165" t="s">
        <v>182</v>
      </c>
      <c r="E165" t="s">
        <v>671</v>
      </c>
    </row>
    <row r="166" spans="3:5">
      <c r="C166" t="s">
        <v>1477</v>
      </c>
      <c r="D166" t="s">
        <v>183</v>
      </c>
      <c r="E166" t="s">
        <v>672</v>
      </c>
    </row>
    <row r="167" spans="3:5">
      <c r="C167" t="s">
        <v>1478</v>
      </c>
      <c r="D167" t="s">
        <v>184</v>
      </c>
      <c r="E167" t="s">
        <v>673</v>
      </c>
    </row>
    <row r="168" spans="3:5">
      <c r="C168" t="s">
        <v>1479</v>
      </c>
      <c r="D168" t="s">
        <v>185</v>
      </c>
      <c r="E168" t="s">
        <v>674</v>
      </c>
    </row>
    <row r="169" spans="3:5">
      <c r="C169" t="s">
        <v>1480</v>
      </c>
      <c r="D169" t="s">
        <v>186</v>
      </c>
      <c r="E169" t="s">
        <v>675</v>
      </c>
    </row>
    <row r="170" spans="3:5">
      <c r="C170" t="s">
        <v>1481</v>
      </c>
      <c r="D170" t="s">
        <v>187</v>
      </c>
      <c r="E170" t="s">
        <v>676</v>
      </c>
    </row>
    <row r="171" spans="3:5">
      <c r="C171" t="s">
        <v>1482</v>
      </c>
      <c r="D171" t="s">
        <v>188</v>
      </c>
      <c r="E171" t="s">
        <v>677</v>
      </c>
    </row>
    <row r="172" spans="3:5">
      <c r="C172" t="s">
        <v>1483</v>
      </c>
      <c r="D172" t="s">
        <v>189</v>
      </c>
      <c r="E172" t="s">
        <v>678</v>
      </c>
    </row>
    <row r="173" spans="3:5">
      <c r="C173" t="s">
        <v>1484</v>
      </c>
      <c r="D173" t="s">
        <v>190</v>
      </c>
      <c r="E173" t="s">
        <v>679</v>
      </c>
    </row>
    <row r="174" spans="3:5">
      <c r="C174" t="s">
        <v>1485</v>
      </c>
      <c r="D174" t="s">
        <v>191</v>
      </c>
      <c r="E174" t="s">
        <v>680</v>
      </c>
    </row>
    <row r="175" spans="3:5">
      <c r="C175" t="s">
        <v>1486</v>
      </c>
      <c r="D175" t="s">
        <v>192</v>
      </c>
      <c r="E175" t="s">
        <v>681</v>
      </c>
    </row>
    <row r="176" spans="3:5">
      <c r="C176" t="s">
        <v>1487</v>
      </c>
      <c r="D176" t="s">
        <v>193</v>
      </c>
      <c r="E176" t="s">
        <v>682</v>
      </c>
    </row>
    <row r="177" spans="3:5">
      <c r="C177" t="s">
        <v>1488</v>
      </c>
      <c r="D177" t="s">
        <v>194</v>
      </c>
      <c r="E177" t="s">
        <v>683</v>
      </c>
    </row>
    <row r="178" spans="3:5">
      <c r="C178" t="s">
        <v>1489</v>
      </c>
      <c r="D178" t="s">
        <v>195</v>
      </c>
      <c r="E178" t="s">
        <v>684</v>
      </c>
    </row>
    <row r="179" spans="3:5">
      <c r="C179" t="s">
        <v>1490</v>
      </c>
      <c r="D179" t="s">
        <v>196</v>
      </c>
      <c r="E179" t="s">
        <v>685</v>
      </c>
    </row>
    <row r="180" spans="3:5">
      <c r="C180" t="s">
        <v>1491</v>
      </c>
      <c r="D180" t="s">
        <v>197</v>
      </c>
      <c r="E180" t="s">
        <v>686</v>
      </c>
    </row>
    <row r="181" spans="3:5">
      <c r="C181" t="s">
        <v>1492</v>
      </c>
      <c r="D181" t="s">
        <v>198</v>
      </c>
      <c r="E181" t="s">
        <v>687</v>
      </c>
    </row>
    <row r="182" spans="3:5">
      <c r="C182" t="s">
        <v>1493</v>
      </c>
      <c r="D182" t="s">
        <v>199</v>
      </c>
      <c r="E182" t="s">
        <v>688</v>
      </c>
    </row>
    <row r="183" spans="3:5">
      <c r="C183" t="s">
        <v>1494</v>
      </c>
      <c r="D183" t="s">
        <v>200</v>
      </c>
      <c r="E183" t="s">
        <v>689</v>
      </c>
    </row>
    <row r="184" spans="3:5">
      <c r="C184" t="s">
        <v>1495</v>
      </c>
      <c r="D184" t="s">
        <v>201</v>
      </c>
      <c r="E184" t="s">
        <v>690</v>
      </c>
    </row>
    <row r="185" spans="3:5">
      <c r="C185" t="s">
        <v>1496</v>
      </c>
      <c r="D185" t="s">
        <v>202</v>
      </c>
      <c r="E185" t="s">
        <v>691</v>
      </c>
    </row>
    <row r="186" spans="3:5">
      <c r="C186" t="s">
        <v>1497</v>
      </c>
      <c r="D186" t="s">
        <v>203</v>
      </c>
      <c r="E186" t="s">
        <v>692</v>
      </c>
    </row>
    <row r="187" spans="3:5">
      <c r="C187" t="s">
        <v>1498</v>
      </c>
      <c r="D187" t="s">
        <v>204</v>
      </c>
      <c r="E187" t="s">
        <v>693</v>
      </c>
    </row>
    <row r="188" spans="3:5">
      <c r="C188" t="s">
        <v>1499</v>
      </c>
      <c r="D188" t="s">
        <v>205</v>
      </c>
      <c r="E188" t="s">
        <v>694</v>
      </c>
    </row>
    <row r="189" spans="3:5">
      <c r="C189" t="s">
        <v>1500</v>
      </c>
      <c r="D189" t="s">
        <v>206</v>
      </c>
      <c r="E189" t="s">
        <v>695</v>
      </c>
    </row>
    <row r="190" spans="3:5">
      <c r="C190" t="s">
        <v>1501</v>
      </c>
      <c r="D190" t="s">
        <v>207</v>
      </c>
      <c r="E190" t="s">
        <v>696</v>
      </c>
    </row>
    <row r="191" spans="3:5">
      <c r="C191" t="s">
        <v>1502</v>
      </c>
      <c r="D191" t="s">
        <v>208</v>
      </c>
      <c r="E191" t="s">
        <v>697</v>
      </c>
    </row>
    <row r="192" spans="3:5">
      <c r="C192" t="s">
        <v>1503</v>
      </c>
      <c r="D192" t="s">
        <v>209</v>
      </c>
      <c r="E192" t="s">
        <v>698</v>
      </c>
    </row>
    <row r="193" spans="3:5">
      <c r="C193" t="s">
        <v>1504</v>
      </c>
      <c r="D193" t="s">
        <v>210</v>
      </c>
      <c r="E193" t="s">
        <v>699</v>
      </c>
    </row>
    <row r="194" spans="3:5">
      <c r="C194" t="s">
        <v>1505</v>
      </c>
      <c r="D194" t="s">
        <v>211</v>
      </c>
      <c r="E194" t="s">
        <v>700</v>
      </c>
    </row>
    <row r="195" spans="3:5">
      <c r="C195" t="s">
        <v>1506</v>
      </c>
      <c r="D195" t="s">
        <v>212</v>
      </c>
      <c r="E195" t="s">
        <v>701</v>
      </c>
    </row>
    <row r="196" spans="3:5">
      <c r="C196" t="s">
        <v>1507</v>
      </c>
      <c r="D196" t="s">
        <v>213</v>
      </c>
      <c r="E196" t="s">
        <v>702</v>
      </c>
    </row>
    <row r="197" spans="3:5">
      <c r="C197" t="s">
        <v>1508</v>
      </c>
      <c r="D197" t="s">
        <v>214</v>
      </c>
      <c r="E197" t="s">
        <v>703</v>
      </c>
    </row>
    <row r="198" spans="3:5">
      <c r="C198" t="s">
        <v>1509</v>
      </c>
      <c r="D198" t="s">
        <v>215</v>
      </c>
      <c r="E198" t="s">
        <v>704</v>
      </c>
    </row>
    <row r="199" spans="3:5">
      <c r="C199" t="s">
        <v>1510</v>
      </c>
      <c r="D199" t="s">
        <v>216</v>
      </c>
      <c r="E199" t="s">
        <v>705</v>
      </c>
    </row>
    <row r="200" spans="3:5">
      <c r="C200" t="s">
        <v>1511</v>
      </c>
      <c r="D200" t="s">
        <v>217</v>
      </c>
      <c r="E200" t="s">
        <v>706</v>
      </c>
    </row>
    <row r="201" spans="3:5">
      <c r="C201" t="s">
        <v>1512</v>
      </c>
      <c r="D201" t="s">
        <v>218</v>
      </c>
      <c r="E201" t="s">
        <v>707</v>
      </c>
    </row>
    <row r="202" spans="3:5">
      <c r="C202" t="s">
        <v>1513</v>
      </c>
      <c r="D202" t="s">
        <v>219</v>
      </c>
      <c r="E202" t="s">
        <v>708</v>
      </c>
    </row>
    <row r="203" spans="3:5">
      <c r="C203" t="s">
        <v>1514</v>
      </c>
      <c r="D203" t="s">
        <v>220</v>
      </c>
      <c r="E203" t="s">
        <v>709</v>
      </c>
    </row>
    <row r="204" spans="3:5">
      <c r="C204" t="s">
        <v>1515</v>
      </c>
      <c r="D204" t="s">
        <v>221</v>
      </c>
      <c r="E204" t="s">
        <v>710</v>
      </c>
    </row>
    <row r="205" spans="3:5">
      <c r="C205" t="s">
        <v>1516</v>
      </c>
      <c r="D205" t="s">
        <v>222</v>
      </c>
      <c r="E205" t="s">
        <v>711</v>
      </c>
    </row>
    <row r="206" spans="3:5">
      <c r="C206" t="s">
        <v>1517</v>
      </c>
      <c r="D206" t="s">
        <v>223</v>
      </c>
      <c r="E206" t="s">
        <v>712</v>
      </c>
    </row>
    <row r="207" spans="3:5">
      <c r="C207" t="s">
        <v>1518</v>
      </c>
      <c r="D207" t="s">
        <v>224</v>
      </c>
      <c r="E207" t="s">
        <v>713</v>
      </c>
    </row>
    <row r="208" spans="3:5">
      <c r="C208" t="s">
        <v>1519</v>
      </c>
      <c r="D208" t="s">
        <v>225</v>
      </c>
      <c r="E208" t="s">
        <v>714</v>
      </c>
    </row>
    <row r="209" spans="3:5">
      <c r="C209" t="s">
        <v>1520</v>
      </c>
      <c r="D209" t="s">
        <v>226</v>
      </c>
      <c r="E209" t="s">
        <v>715</v>
      </c>
    </row>
    <row r="210" spans="3:5">
      <c r="C210" t="s">
        <v>1521</v>
      </c>
      <c r="D210" t="s">
        <v>227</v>
      </c>
      <c r="E210" t="s">
        <v>716</v>
      </c>
    </row>
    <row r="211" spans="3:5">
      <c r="C211" t="s">
        <v>1522</v>
      </c>
      <c r="D211" t="s">
        <v>228</v>
      </c>
      <c r="E211" t="s">
        <v>717</v>
      </c>
    </row>
    <row r="212" spans="3:5">
      <c r="C212" t="s">
        <v>1523</v>
      </c>
      <c r="D212" t="s">
        <v>229</v>
      </c>
      <c r="E212" t="s">
        <v>718</v>
      </c>
    </row>
    <row r="213" spans="3:5">
      <c r="C213" t="s">
        <v>1524</v>
      </c>
      <c r="D213" t="s">
        <v>230</v>
      </c>
      <c r="E213" t="s">
        <v>719</v>
      </c>
    </row>
    <row r="214" spans="3:5">
      <c r="C214" t="s">
        <v>1525</v>
      </c>
      <c r="D214" t="s">
        <v>231</v>
      </c>
      <c r="E214" t="s">
        <v>720</v>
      </c>
    </row>
    <row r="215" spans="3:5">
      <c r="C215" t="s">
        <v>1526</v>
      </c>
      <c r="D215" t="s">
        <v>232</v>
      </c>
      <c r="E215" t="s">
        <v>721</v>
      </c>
    </row>
    <row r="216" spans="3:5">
      <c r="C216" t="s">
        <v>1527</v>
      </c>
      <c r="D216" t="s">
        <v>233</v>
      </c>
      <c r="E216" t="s">
        <v>722</v>
      </c>
    </row>
    <row r="217" spans="3:5">
      <c r="C217" t="s">
        <v>1528</v>
      </c>
      <c r="D217" t="s">
        <v>234</v>
      </c>
      <c r="E217" t="s">
        <v>723</v>
      </c>
    </row>
    <row r="218" spans="3:5">
      <c r="C218" t="s">
        <v>1529</v>
      </c>
      <c r="D218" t="s">
        <v>235</v>
      </c>
      <c r="E218" t="s">
        <v>724</v>
      </c>
    </row>
    <row r="219" spans="3:5">
      <c r="C219" t="s">
        <v>1530</v>
      </c>
      <c r="D219" t="s">
        <v>236</v>
      </c>
      <c r="E219" t="s">
        <v>725</v>
      </c>
    </row>
    <row r="220" spans="3:5">
      <c r="C220" t="s">
        <v>1531</v>
      </c>
      <c r="D220" t="s">
        <v>237</v>
      </c>
      <c r="E220" t="s">
        <v>726</v>
      </c>
    </row>
    <row r="221" spans="3:5">
      <c r="C221" t="s">
        <v>1532</v>
      </c>
      <c r="D221" t="s">
        <v>238</v>
      </c>
      <c r="E221" t="s">
        <v>727</v>
      </c>
    </row>
    <row r="222" spans="3:5">
      <c r="C222" t="s">
        <v>1533</v>
      </c>
      <c r="D222" t="s">
        <v>239</v>
      </c>
      <c r="E222" t="s">
        <v>728</v>
      </c>
    </row>
    <row r="223" spans="3:5">
      <c r="C223" t="s">
        <v>1534</v>
      </c>
      <c r="D223" t="s">
        <v>240</v>
      </c>
      <c r="E223" t="s">
        <v>729</v>
      </c>
    </row>
    <row r="224" spans="3:5">
      <c r="C224" t="s">
        <v>1535</v>
      </c>
      <c r="D224" t="s">
        <v>241</v>
      </c>
      <c r="E224" t="s">
        <v>730</v>
      </c>
    </row>
    <row r="225" spans="3:5">
      <c r="C225" t="s">
        <v>1536</v>
      </c>
      <c r="D225" t="s">
        <v>242</v>
      </c>
      <c r="E225" t="s">
        <v>731</v>
      </c>
    </row>
    <row r="226" spans="3:5">
      <c r="C226" t="s">
        <v>1537</v>
      </c>
      <c r="D226" t="s">
        <v>243</v>
      </c>
      <c r="E226" t="s">
        <v>732</v>
      </c>
    </row>
    <row r="227" spans="3:5">
      <c r="C227" t="s">
        <v>1538</v>
      </c>
      <c r="D227" t="s">
        <v>244</v>
      </c>
      <c r="E227" t="s">
        <v>733</v>
      </c>
    </row>
    <row r="228" spans="3:5">
      <c r="C228" t="s">
        <v>1539</v>
      </c>
      <c r="D228" t="s">
        <v>245</v>
      </c>
      <c r="E228" t="s">
        <v>734</v>
      </c>
    </row>
    <row r="229" spans="3:5">
      <c r="C229" t="s">
        <v>1540</v>
      </c>
      <c r="D229" t="s">
        <v>246</v>
      </c>
      <c r="E229" t="s">
        <v>735</v>
      </c>
    </row>
    <row r="230" spans="3:5">
      <c r="C230" t="s">
        <v>1541</v>
      </c>
      <c r="D230" t="s">
        <v>247</v>
      </c>
      <c r="E230" t="s">
        <v>736</v>
      </c>
    </row>
    <row r="231" spans="3:5">
      <c r="C231" t="s">
        <v>1542</v>
      </c>
      <c r="D231" t="s">
        <v>248</v>
      </c>
      <c r="E231" t="s">
        <v>737</v>
      </c>
    </row>
    <row r="232" spans="3:5">
      <c r="C232" t="s">
        <v>1543</v>
      </c>
      <c r="D232" t="s">
        <v>249</v>
      </c>
      <c r="E232" t="s">
        <v>738</v>
      </c>
    </row>
    <row r="233" spans="3:5">
      <c r="C233" t="s">
        <v>1544</v>
      </c>
      <c r="D233" t="s">
        <v>250</v>
      </c>
      <c r="E233" t="s">
        <v>739</v>
      </c>
    </row>
    <row r="234" spans="3:5">
      <c r="C234" t="s">
        <v>1545</v>
      </c>
      <c r="D234" t="s">
        <v>251</v>
      </c>
      <c r="E234" t="s">
        <v>740</v>
      </c>
    </row>
    <row r="235" spans="3:5">
      <c r="C235" t="s">
        <v>1546</v>
      </c>
      <c r="D235" t="s">
        <v>252</v>
      </c>
      <c r="E235" t="s">
        <v>741</v>
      </c>
    </row>
    <row r="236" spans="3:5">
      <c r="C236" t="s">
        <v>1547</v>
      </c>
      <c r="D236" t="s">
        <v>253</v>
      </c>
      <c r="E236" t="s">
        <v>742</v>
      </c>
    </row>
    <row r="237" spans="3:5">
      <c r="C237" t="s">
        <v>1548</v>
      </c>
      <c r="D237" t="s">
        <v>254</v>
      </c>
      <c r="E237" t="s">
        <v>743</v>
      </c>
    </row>
    <row r="238" spans="3:5">
      <c r="C238" t="s">
        <v>1549</v>
      </c>
      <c r="D238" t="s">
        <v>255</v>
      </c>
      <c r="E238" t="s">
        <v>744</v>
      </c>
    </row>
    <row r="239" spans="3:5">
      <c r="C239" t="s">
        <v>1550</v>
      </c>
      <c r="D239" t="s">
        <v>256</v>
      </c>
      <c r="E239" t="s">
        <v>745</v>
      </c>
    </row>
    <row r="240" spans="3:5">
      <c r="C240" t="s">
        <v>1551</v>
      </c>
      <c r="D240" t="s">
        <v>257</v>
      </c>
      <c r="E240" t="s">
        <v>746</v>
      </c>
    </row>
    <row r="241" spans="3:5">
      <c r="C241" t="s">
        <v>1552</v>
      </c>
      <c r="D241" t="s">
        <v>258</v>
      </c>
      <c r="E241" t="s">
        <v>747</v>
      </c>
    </row>
    <row r="242" spans="3:5">
      <c r="C242" t="s">
        <v>1553</v>
      </c>
      <c r="D242" t="s">
        <v>259</v>
      </c>
      <c r="E242" t="s">
        <v>748</v>
      </c>
    </row>
    <row r="243" spans="3:5">
      <c r="C243" t="s">
        <v>1554</v>
      </c>
      <c r="D243" t="s">
        <v>260</v>
      </c>
      <c r="E243" t="s">
        <v>749</v>
      </c>
    </row>
    <row r="244" spans="3:5">
      <c r="C244" t="s">
        <v>1555</v>
      </c>
      <c r="D244" t="s">
        <v>261</v>
      </c>
      <c r="E244" t="s">
        <v>750</v>
      </c>
    </row>
    <row r="245" spans="3:5">
      <c r="C245" t="s">
        <v>1556</v>
      </c>
      <c r="D245" t="s">
        <v>262</v>
      </c>
      <c r="E245" t="s">
        <v>751</v>
      </c>
    </row>
    <row r="246" spans="3:5">
      <c r="C246" t="s">
        <v>1557</v>
      </c>
      <c r="D246" t="s">
        <v>263</v>
      </c>
      <c r="E246" t="s">
        <v>752</v>
      </c>
    </row>
    <row r="247" spans="3:5">
      <c r="C247" t="s">
        <v>1558</v>
      </c>
      <c r="D247" t="s">
        <v>264</v>
      </c>
      <c r="E247" t="s">
        <v>753</v>
      </c>
    </row>
    <row r="248" spans="3:5">
      <c r="C248" t="s">
        <v>1559</v>
      </c>
      <c r="D248" t="s">
        <v>265</v>
      </c>
      <c r="E248" t="s">
        <v>754</v>
      </c>
    </row>
    <row r="249" spans="3:5">
      <c r="C249" t="s">
        <v>1560</v>
      </c>
      <c r="D249" t="s">
        <v>266</v>
      </c>
      <c r="E249" t="s">
        <v>755</v>
      </c>
    </row>
    <row r="250" spans="3:5">
      <c r="C250" t="s">
        <v>1561</v>
      </c>
      <c r="D250" t="s">
        <v>267</v>
      </c>
      <c r="E250" t="s">
        <v>756</v>
      </c>
    </row>
    <row r="251" spans="3:5">
      <c r="C251" t="s">
        <v>1562</v>
      </c>
      <c r="D251" t="s">
        <v>268</v>
      </c>
      <c r="E251" t="s">
        <v>757</v>
      </c>
    </row>
    <row r="252" spans="3:5">
      <c r="C252" t="s">
        <v>1563</v>
      </c>
      <c r="D252" t="s">
        <v>269</v>
      </c>
      <c r="E252" t="s">
        <v>758</v>
      </c>
    </row>
    <row r="253" spans="3:5">
      <c r="C253" t="s">
        <v>1564</v>
      </c>
      <c r="D253" t="s">
        <v>270</v>
      </c>
      <c r="E253" t="s">
        <v>759</v>
      </c>
    </row>
    <row r="254" spans="3:5">
      <c r="C254" t="s">
        <v>1565</v>
      </c>
      <c r="D254" t="s">
        <v>271</v>
      </c>
      <c r="E254" t="s">
        <v>760</v>
      </c>
    </row>
    <row r="255" spans="3:5">
      <c r="C255" t="s">
        <v>1566</v>
      </c>
      <c r="D255" t="s">
        <v>272</v>
      </c>
      <c r="E255" t="s">
        <v>761</v>
      </c>
    </row>
    <row r="256" spans="3:5">
      <c r="C256" t="s">
        <v>1567</v>
      </c>
      <c r="D256" t="s">
        <v>273</v>
      </c>
      <c r="E256" t="s">
        <v>762</v>
      </c>
    </row>
    <row r="257" spans="3:5">
      <c r="C257" t="s">
        <v>1568</v>
      </c>
      <c r="D257" t="s">
        <v>274</v>
      </c>
      <c r="E257" t="s">
        <v>763</v>
      </c>
    </row>
    <row r="258" spans="3:5">
      <c r="C258" t="s">
        <v>1569</v>
      </c>
      <c r="D258" t="s">
        <v>275</v>
      </c>
      <c r="E258" t="s">
        <v>764</v>
      </c>
    </row>
    <row r="259" spans="3:5">
      <c r="C259" t="s">
        <v>1570</v>
      </c>
      <c r="D259" t="s">
        <v>276</v>
      </c>
      <c r="E259" t="s">
        <v>765</v>
      </c>
    </row>
    <row r="260" spans="3:5">
      <c r="C260" t="s">
        <v>1571</v>
      </c>
      <c r="D260" t="s">
        <v>277</v>
      </c>
      <c r="E260" t="s">
        <v>766</v>
      </c>
    </row>
    <row r="261" spans="3:5">
      <c r="C261" t="s">
        <v>1572</v>
      </c>
      <c r="D261" t="s">
        <v>278</v>
      </c>
      <c r="E261" t="s">
        <v>767</v>
      </c>
    </row>
    <row r="262" spans="3:5">
      <c r="C262" t="s">
        <v>1573</v>
      </c>
      <c r="D262" t="s">
        <v>279</v>
      </c>
      <c r="E262" t="s">
        <v>768</v>
      </c>
    </row>
    <row r="263" spans="3:5">
      <c r="C263" t="s">
        <v>1574</v>
      </c>
      <c r="D263" t="s">
        <v>280</v>
      </c>
      <c r="E263" t="s">
        <v>769</v>
      </c>
    </row>
    <row r="264" spans="3:5">
      <c r="C264" t="s">
        <v>1575</v>
      </c>
      <c r="D264" t="s">
        <v>281</v>
      </c>
      <c r="E264" t="s">
        <v>770</v>
      </c>
    </row>
    <row r="265" spans="3:5">
      <c r="C265" t="s">
        <v>1576</v>
      </c>
      <c r="D265" t="s">
        <v>282</v>
      </c>
      <c r="E265" t="s">
        <v>771</v>
      </c>
    </row>
    <row r="266" spans="3:5">
      <c r="C266" t="s">
        <v>1577</v>
      </c>
      <c r="D266" t="s">
        <v>283</v>
      </c>
      <c r="E266" t="s">
        <v>772</v>
      </c>
    </row>
    <row r="267" spans="3:5">
      <c r="C267" t="s">
        <v>1578</v>
      </c>
      <c r="D267" t="s">
        <v>284</v>
      </c>
      <c r="E267" t="s">
        <v>773</v>
      </c>
    </row>
    <row r="268" spans="3:5">
      <c r="C268" t="s">
        <v>1579</v>
      </c>
      <c r="D268" t="s">
        <v>285</v>
      </c>
      <c r="E268" t="s">
        <v>774</v>
      </c>
    </row>
    <row r="269" spans="3:5">
      <c r="C269" t="s">
        <v>1580</v>
      </c>
      <c r="D269" t="s">
        <v>286</v>
      </c>
      <c r="E269" t="s">
        <v>775</v>
      </c>
    </row>
    <row r="270" spans="3:5">
      <c r="C270" t="s">
        <v>1581</v>
      </c>
      <c r="D270" t="s">
        <v>287</v>
      </c>
      <c r="E270" t="s">
        <v>776</v>
      </c>
    </row>
    <row r="271" spans="3:5">
      <c r="C271" t="s">
        <v>1582</v>
      </c>
      <c r="D271" t="s">
        <v>288</v>
      </c>
      <c r="E271" t="s">
        <v>777</v>
      </c>
    </row>
    <row r="272" spans="3:5">
      <c r="C272" t="s">
        <v>1583</v>
      </c>
      <c r="D272" t="s">
        <v>289</v>
      </c>
      <c r="E272" t="s">
        <v>778</v>
      </c>
    </row>
    <row r="273" spans="3:5">
      <c r="C273" t="s">
        <v>1584</v>
      </c>
      <c r="D273" t="s">
        <v>290</v>
      </c>
      <c r="E273" t="s">
        <v>779</v>
      </c>
    </row>
    <row r="274" spans="3:5">
      <c r="C274" t="s">
        <v>1585</v>
      </c>
      <c r="D274" t="s">
        <v>291</v>
      </c>
      <c r="E274" t="s">
        <v>780</v>
      </c>
    </row>
    <row r="275" spans="3:5">
      <c r="C275" t="s">
        <v>1586</v>
      </c>
      <c r="D275" t="s">
        <v>292</v>
      </c>
      <c r="E275" t="s">
        <v>781</v>
      </c>
    </row>
    <row r="276" spans="3:5">
      <c r="C276" t="s">
        <v>1587</v>
      </c>
      <c r="D276" t="s">
        <v>293</v>
      </c>
      <c r="E276" t="s">
        <v>782</v>
      </c>
    </row>
    <row r="277" spans="3:5">
      <c r="C277" t="s">
        <v>1588</v>
      </c>
      <c r="D277" t="s">
        <v>294</v>
      </c>
      <c r="E277" t="s">
        <v>783</v>
      </c>
    </row>
    <row r="278" spans="3:5">
      <c r="C278" t="s">
        <v>1589</v>
      </c>
      <c r="D278" t="s">
        <v>295</v>
      </c>
      <c r="E278" t="s">
        <v>784</v>
      </c>
    </row>
    <row r="279" spans="3:5">
      <c r="C279" t="s">
        <v>1590</v>
      </c>
      <c r="D279" t="s">
        <v>296</v>
      </c>
      <c r="E279" t="s">
        <v>785</v>
      </c>
    </row>
    <row r="280" spans="3:5">
      <c r="C280" t="s">
        <v>1591</v>
      </c>
      <c r="D280" t="s">
        <v>297</v>
      </c>
      <c r="E280" t="s">
        <v>786</v>
      </c>
    </row>
    <row r="281" spans="3:5">
      <c r="C281" t="s">
        <v>1592</v>
      </c>
      <c r="D281" t="s">
        <v>298</v>
      </c>
      <c r="E281" t="s">
        <v>787</v>
      </c>
    </row>
    <row r="282" spans="3:5">
      <c r="C282" t="s">
        <v>1593</v>
      </c>
      <c r="D282" t="s">
        <v>299</v>
      </c>
      <c r="E282" t="s">
        <v>788</v>
      </c>
    </row>
    <row r="283" spans="3:5">
      <c r="C283" t="s">
        <v>1594</v>
      </c>
      <c r="D283" t="s">
        <v>300</v>
      </c>
      <c r="E283" t="s">
        <v>789</v>
      </c>
    </row>
    <row r="284" spans="3:5">
      <c r="C284" t="s">
        <v>1595</v>
      </c>
      <c r="D284" t="s">
        <v>301</v>
      </c>
      <c r="E284" t="s">
        <v>790</v>
      </c>
    </row>
    <row r="285" spans="3:5">
      <c r="C285" t="s">
        <v>1596</v>
      </c>
      <c r="D285" t="s">
        <v>302</v>
      </c>
      <c r="E285" t="s">
        <v>791</v>
      </c>
    </row>
    <row r="286" spans="3:5">
      <c r="C286" t="s">
        <v>1597</v>
      </c>
      <c r="D286" t="s">
        <v>303</v>
      </c>
      <c r="E286" t="s">
        <v>792</v>
      </c>
    </row>
    <row r="287" spans="3:5">
      <c r="C287" t="s">
        <v>1598</v>
      </c>
      <c r="D287" t="s">
        <v>304</v>
      </c>
      <c r="E287" t="s">
        <v>793</v>
      </c>
    </row>
    <row r="288" spans="3:5">
      <c r="C288" t="s">
        <v>1599</v>
      </c>
      <c r="D288" t="s">
        <v>305</v>
      </c>
      <c r="E288" t="s">
        <v>794</v>
      </c>
    </row>
    <row r="289" spans="3:5">
      <c r="C289" t="s">
        <v>1600</v>
      </c>
      <c r="D289" t="s">
        <v>306</v>
      </c>
      <c r="E289" t="s">
        <v>795</v>
      </c>
    </row>
    <row r="290" spans="3:5">
      <c r="C290" t="s">
        <v>1601</v>
      </c>
      <c r="D290" t="s">
        <v>307</v>
      </c>
      <c r="E290" t="s">
        <v>796</v>
      </c>
    </row>
    <row r="291" spans="3:5">
      <c r="C291" t="s">
        <v>1602</v>
      </c>
      <c r="D291" t="s">
        <v>308</v>
      </c>
      <c r="E291" t="s">
        <v>797</v>
      </c>
    </row>
    <row r="292" spans="3:5">
      <c r="C292" t="s">
        <v>1603</v>
      </c>
      <c r="D292" t="s">
        <v>309</v>
      </c>
      <c r="E292" t="s">
        <v>798</v>
      </c>
    </row>
    <row r="293" spans="3:5">
      <c r="C293" t="s">
        <v>1604</v>
      </c>
      <c r="D293" t="s">
        <v>310</v>
      </c>
      <c r="E293" t="s">
        <v>799</v>
      </c>
    </row>
    <row r="294" spans="3:5">
      <c r="C294" t="s">
        <v>1605</v>
      </c>
      <c r="D294" t="s">
        <v>311</v>
      </c>
      <c r="E294" t="s">
        <v>800</v>
      </c>
    </row>
    <row r="295" spans="3:5">
      <c r="C295" t="s">
        <v>1606</v>
      </c>
      <c r="D295" t="s">
        <v>312</v>
      </c>
      <c r="E295" t="s">
        <v>801</v>
      </c>
    </row>
    <row r="296" spans="3:5">
      <c r="C296" t="s">
        <v>1607</v>
      </c>
      <c r="D296" t="s">
        <v>313</v>
      </c>
      <c r="E296" t="s">
        <v>802</v>
      </c>
    </row>
    <row r="297" spans="3:5">
      <c r="C297" t="s">
        <v>1608</v>
      </c>
      <c r="D297" t="s">
        <v>314</v>
      </c>
      <c r="E297" t="s">
        <v>803</v>
      </c>
    </row>
    <row r="298" spans="3:5">
      <c r="C298" t="s">
        <v>1609</v>
      </c>
      <c r="D298" t="s">
        <v>315</v>
      </c>
      <c r="E298" t="s">
        <v>804</v>
      </c>
    </row>
    <row r="299" spans="3:5">
      <c r="C299" t="s">
        <v>1610</v>
      </c>
      <c r="D299" t="s">
        <v>316</v>
      </c>
      <c r="E299" t="s">
        <v>805</v>
      </c>
    </row>
    <row r="300" spans="3:5">
      <c r="C300" t="s">
        <v>1611</v>
      </c>
      <c r="D300" t="s">
        <v>317</v>
      </c>
      <c r="E300" t="s">
        <v>806</v>
      </c>
    </row>
    <row r="301" spans="3:5">
      <c r="C301" t="s">
        <v>1612</v>
      </c>
      <c r="D301" t="s">
        <v>318</v>
      </c>
      <c r="E301" t="s">
        <v>807</v>
      </c>
    </row>
    <row r="302" spans="3:5">
      <c r="C302" t="s">
        <v>1613</v>
      </c>
      <c r="D302" t="s">
        <v>319</v>
      </c>
      <c r="E302" t="s">
        <v>808</v>
      </c>
    </row>
    <row r="303" spans="3:5">
      <c r="C303" t="s">
        <v>1614</v>
      </c>
      <c r="D303" t="s">
        <v>320</v>
      </c>
      <c r="E303" t="s">
        <v>809</v>
      </c>
    </row>
    <row r="304" spans="3:5">
      <c r="C304" t="s">
        <v>1615</v>
      </c>
      <c r="D304" t="s">
        <v>321</v>
      </c>
      <c r="E304" t="s">
        <v>810</v>
      </c>
    </row>
    <row r="305" spans="3:5">
      <c r="C305" t="s">
        <v>1616</v>
      </c>
      <c r="D305" t="s">
        <v>322</v>
      </c>
      <c r="E305" t="s">
        <v>811</v>
      </c>
    </row>
    <row r="306" spans="3:5">
      <c r="C306" t="s">
        <v>1617</v>
      </c>
      <c r="D306" t="s">
        <v>323</v>
      </c>
      <c r="E306" t="s">
        <v>812</v>
      </c>
    </row>
    <row r="307" spans="3:5">
      <c r="C307" t="s">
        <v>1618</v>
      </c>
      <c r="D307" t="s">
        <v>324</v>
      </c>
      <c r="E307" t="s">
        <v>813</v>
      </c>
    </row>
    <row r="308" spans="3:5">
      <c r="C308" t="s">
        <v>1619</v>
      </c>
      <c r="D308" t="s">
        <v>325</v>
      </c>
      <c r="E308" t="s">
        <v>814</v>
      </c>
    </row>
    <row r="309" spans="3:5">
      <c r="C309" t="s">
        <v>1620</v>
      </c>
      <c r="D309" t="s">
        <v>326</v>
      </c>
      <c r="E309" t="s">
        <v>815</v>
      </c>
    </row>
    <row r="310" spans="3:5">
      <c r="C310" t="s">
        <v>1621</v>
      </c>
      <c r="D310" t="s">
        <v>327</v>
      </c>
      <c r="E310" t="s">
        <v>816</v>
      </c>
    </row>
    <row r="311" spans="3:5">
      <c r="C311" t="s">
        <v>1622</v>
      </c>
      <c r="D311" t="s">
        <v>328</v>
      </c>
      <c r="E311" t="s">
        <v>817</v>
      </c>
    </row>
    <row r="312" spans="3:5">
      <c r="C312" t="s">
        <v>1623</v>
      </c>
      <c r="D312" t="s">
        <v>329</v>
      </c>
      <c r="E312" t="s">
        <v>818</v>
      </c>
    </row>
    <row r="313" spans="3:5">
      <c r="C313" t="s">
        <v>1624</v>
      </c>
      <c r="D313" t="s">
        <v>330</v>
      </c>
      <c r="E313" t="s">
        <v>819</v>
      </c>
    </row>
    <row r="314" spans="3:5">
      <c r="C314" t="s">
        <v>1625</v>
      </c>
      <c r="D314" t="s">
        <v>331</v>
      </c>
      <c r="E314" t="s">
        <v>820</v>
      </c>
    </row>
    <row r="315" spans="3:5">
      <c r="C315" t="s">
        <v>1626</v>
      </c>
      <c r="D315" t="s">
        <v>332</v>
      </c>
      <c r="E315" t="s">
        <v>821</v>
      </c>
    </row>
    <row r="316" spans="3:5">
      <c r="C316" t="s">
        <v>1627</v>
      </c>
      <c r="D316" t="s">
        <v>333</v>
      </c>
      <c r="E316" t="s">
        <v>822</v>
      </c>
    </row>
    <row r="317" spans="3:5">
      <c r="C317" t="s">
        <v>1628</v>
      </c>
      <c r="D317" t="s">
        <v>334</v>
      </c>
      <c r="E317" t="s">
        <v>823</v>
      </c>
    </row>
    <row r="318" spans="3:5">
      <c r="C318" t="s">
        <v>1629</v>
      </c>
      <c r="D318" t="s">
        <v>335</v>
      </c>
      <c r="E318" t="s">
        <v>824</v>
      </c>
    </row>
    <row r="319" spans="3:5">
      <c r="C319" t="s">
        <v>1630</v>
      </c>
      <c r="D319" t="s">
        <v>336</v>
      </c>
      <c r="E319" t="s">
        <v>825</v>
      </c>
    </row>
    <row r="320" spans="3:5">
      <c r="C320" t="s">
        <v>1631</v>
      </c>
      <c r="D320" t="s">
        <v>337</v>
      </c>
      <c r="E320" t="s">
        <v>826</v>
      </c>
    </row>
    <row r="321" spans="3:5">
      <c r="C321" t="s">
        <v>1632</v>
      </c>
      <c r="D321" t="s">
        <v>338</v>
      </c>
      <c r="E321" t="s">
        <v>827</v>
      </c>
    </row>
    <row r="322" spans="3:5">
      <c r="C322" t="s">
        <v>1633</v>
      </c>
      <c r="D322" t="s">
        <v>339</v>
      </c>
      <c r="E322" t="s">
        <v>828</v>
      </c>
    </row>
    <row r="323" spans="3:5">
      <c r="C323" t="s">
        <v>1634</v>
      </c>
      <c r="D323" t="s">
        <v>340</v>
      </c>
      <c r="E323" t="s">
        <v>829</v>
      </c>
    </row>
    <row r="324" spans="3:5">
      <c r="C324" t="s">
        <v>1635</v>
      </c>
      <c r="D324" t="s">
        <v>341</v>
      </c>
      <c r="E324" t="s">
        <v>830</v>
      </c>
    </row>
    <row r="325" spans="3:5">
      <c r="C325" t="s">
        <v>1636</v>
      </c>
      <c r="D325" t="s">
        <v>342</v>
      </c>
      <c r="E325" t="s">
        <v>831</v>
      </c>
    </row>
    <row r="326" spans="3:5">
      <c r="C326" t="s">
        <v>1637</v>
      </c>
      <c r="D326" t="s">
        <v>343</v>
      </c>
      <c r="E326" t="s">
        <v>832</v>
      </c>
    </row>
    <row r="327" spans="3:5">
      <c r="C327" t="s">
        <v>1638</v>
      </c>
      <c r="D327" t="s">
        <v>344</v>
      </c>
      <c r="E327" t="s">
        <v>833</v>
      </c>
    </row>
    <row r="328" spans="3:5">
      <c r="C328" t="s">
        <v>1639</v>
      </c>
      <c r="D328" t="s">
        <v>345</v>
      </c>
      <c r="E328" t="s">
        <v>834</v>
      </c>
    </row>
    <row r="329" spans="3:5">
      <c r="C329" t="s">
        <v>1640</v>
      </c>
      <c r="D329" t="s">
        <v>346</v>
      </c>
      <c r="E329" t="s">
        <v>835</v>
      </c>
    </row>
    <row r="330" spans="3:5">
      <c r="C330" t="s">
        <v>1641</v>
      </c>
      <c r="D330" t="s">
        <v>347</v>
      </c>
      <c r="E330" t="s">
        <v>836</v>
      </c>
    </row>
    <row r="331" spans="3:5">
      <c r="C331" t="s">
        <v>1642</v>
      </c>
      <c r="D331" t="s">
        <v>348</v>
      </c>
      <c r="E331" t="s">
        <v>837</v>
      </c>
    </row>
    <row r="332" spans="3:5">
      <c r="C332" t="s">
        <v>1643</v>
      </c>
      <c r="D332" t="s">
        <v>349</v>
      </c>
      <c r="E332" t="s">
        <v>838</v>
      </c>
    </row>
    <row r="333" spans="3:5">
      <c r="C333" t="s">
        <v>1644</v>
      </c>
      <c r="D333" t="s">
        <v>350</v>
      </c>
      <c r="E333" t="s">
        <v>839</v>
      </c>
    </row>
    <row r="334" spans="3:5">
      <c r="C334" t="s">
        <v>1645</v>
      </c>
      <c r="D334" t="s">
        <v>351</v>
      </c>
      <c r="E334" t="s">
        <v>840</v>
      </c>
    </row>
    <row r="335" spans="3:5">
      <c r="C335" t="s">
        <v>1646</v>
      </c>
      <c r="D335" t="s">
        <v>352</v>
      </c>
      <c r="E335" t="s">
        <v>841</v>
      </c>
    </row>
    <row r="336" spans="3:5">
      <c r="C336" t="s">
        <v>1647</v>
      </c>
      <c r="D336" t="s">
        <v>353</v>
      </c>
      <c r="E336" t="s">
        <v>842</v>
      </c>
    </row>
    <row r="337" spans="3:5">
      <c r="C337" t="s">
        <v>1648</v>
      </c>
      <c r="D337" t="s">
        <v>354</v>
      </c>
      <c r="E337" t="s">
        <v>843</v>
      </c>
    </row>
    <row r="338" spans="3:5">
      <c r="C338" t="s">
        <v>1649</v>
      </c>
      <c r="D338" t="s">
        <v>355</v>
      </c>
      <c r="E338" t="s">
        <v>844</v>
      </c>
    </row>
    <row r="339" spans="3:5">
      <c r="C339" t="s">
        <v>1650</v>
      </c>
      <c r="D339" t="s">
        <v>356</v>
      </c>
      <c r="E339" t="s">
        <v>845</v>
      </c>
    </row>
    <row r="340" spans="3:5">
      <c r="C340" t="s">
        <v>1651</v>
      </c>
      <c r="D340" t="s">
        <v>357</v>
      </c>
      <c r="E340" t="s">
        <v>846</v>
      </c>
    </row>
    <row r="341" spans="3:5">
      <c r="C341" t="s">
        <v>1652</v>
      </c>
      <c r="D341" t="s">
        <v>358</v>
      </c>
      <c r="E341" t="s">
        <v>847</v>
      </c>
    </row>
    <row r="342" spans="3:5">
      <c r="C342" t="s">
        <v>1653</v>
      </c>
      <c r="D342" t="s">
        <v>359</v>
      </c>
      <c r="E342" t="s">
        <v>848</v>
      </c>
    </row>
    <row r="343" spans="3:5">
      <c r="C343" t="s">
        <v>1654</v>
      </c>
      <c r="D343" t="s">
        <v>360</v>
      </c>
      <c r="E343" t="s">
        <v>849</v>
      </c>
    </row>
    <row r="344" spans="3:5">
      <c r="C344" t="s">
        <v>1655</v>
      </c>
      <c r="D344" t="s">
        <v>361</v>
      </c>
      <c r="E344" t="s">
        <v>850</v>
      </c>
    </row>
    <row r="345" spans="3:5">
      <c r="C345" t="s">
        <v>1656</v>
      </c>
      <c r="D345" t="s">
        <v>362</v>
      </c>
      <c r="E345" t="s">
        <v>851</v>
      </c>
    </row>
    <row r="346" spans="3:5">
      <c r="C346" t="s">
        <v>1657</v>
      </c>
      <c r="D346" t="s">
        <v>363</v>
      </c>
      <c r="E346" t="s">
        <v>852</v>
      </c>
    </row>
    <row r="347" spans="3:5">
      <c r="C347" t="s">
        <v>1658</v>
      </c>
      <c r="D347" t="s">
        <v>364</v>
      </c>
      <c r="E347" t="s">
        <v>853</v>
      </c>
    </row>
    <row r="348" spans="3:5">
      <c r="C348" t="s">
        <v>1659</v>
      </c>
      <c r="D348" t="s">
        <v>365</v>
      </c>
      <c r="E348" t="s">
        <v>854</v>
      </c>
    </row>
    <row r="349" spans="3:5">
      <c r="C349" t="s">
        <v>1660</v>
      </c>
      <c r="D349" t="s">
        <v>366</v>
      </c>
      <c r="E349" t="s">
        <v>855</v>
      </c>
    </row>
    <row r="350" spans="3:5">
      <c r="C350" t="s">
        <v>1661</v>
      </c>
      <c r="D350" t="s">
        <v>367</v>
      </c>
      <c r="E350" t="s">
        <v>856</v>
      </c>
    </row>
    <row r="351" spans="3:5">
      <c r="C351" t="s">
        <v>1662</v>
      </c>
      <c r="D351" t="s">
        <v>368</v>
      </c>
      <c r="E351" t="s">
        <v>857</v>
      </c>
    </row>
    <row r="352" spans="3:5">
      <c r="C352" t="s">
        <v>1663</v>
      </c>
      <c r="D352" t="s">
        <v>369</v>
      </c>
      <c r="E352" t="s">
        <v>858</v>
      </c>
    </row>
    <row r="353" spans="3:5">
      <c r="C353" t="s">
        <v>1664</v>
      </c>
      <c r="D353" t="s">
        <v>370</v>
      </c>
      <c r="E353" t="s">
        <v>859</v>
      </c>
    </row>
    <row r="354" spans="3:5">
      <c r="C354" t="s">
        <v>1665</v>
      </c>
      <c r="D354" t="s">
        <v>371</v>
      </c>
      <c r="E354" t="s">
        <v>860</v>
      </c>
    </row>
    <row r="355" spans="3:5">
      <c r="C355" t="s">
        <v>1666</v>
      </c>
      <c r="D355" t="s">
        <v>372</v>
      </c>
      <c r="E355" t="s">
        <v>861</v>
      </c>
    </row>
    <row r="356" spans="3:5">
      <c r="C356" t="s">
        <v>1667</v>
      </c>
      <c r="D356" t="s">
        <v>373</v>
      </c>
      <c r="E356" t="s">
        <v>862</v>
      </c>
    </row>
    <row r="357" spans="3:5">
      <c r="C357" t="s">
        <v>1668</v>
      </c>
      <c r="D357" t="s">
        <v>374</v>
      </c>
      <c r="E357" t="s">
        <v>863</v>
      </c>
    </row>
    <row r="358" spans="3:5">
      <c r="C358" t="s">
        <v>1669</v>
      </c>
      <c r="D358" t="s">
        <v>375</v>
      </c>
      <c r="E358" t="s">
        <v>864</v>
      </c>
    </row>
    <row r="359" spans="3:5">
      <c r="C359" t="s">
        <v>1670</v>
      </c>
      <c r="D359" t="s">
        <v>376</v>
      </c>
      <c r="E359" t="s">
        <v>865</v>
      </c>
    </row>
    <row r="360" spans="3:5">
      <c r="C360" t="s">
        <v>1671</v>
      </c>
      <c r="D360" t="s">
        <v>377</v>
      </c>
      <c r="E360" t="s">
        <v>866</v>
      </c>
    </row>
    <row r="361" spans="3:5">
      <c r="C361" t="s">
        <v>1672</v>
      </c>
      <c r="D361" t="s">
        <v>378</v>
      </c>
      <c r="E361" t="s">
        <v>867</v>
      </c>
    </row>
    <row r="362" spans="3:5">
      <c r="C362" t="s">
        <v>1673</v>
      </c>
      <c r="D362" t="s">
        <v>379</v>
      </c>
      <c r="E362" t="s">
        <v>868</v>
      </c>
    </row>
    <row r="363" spans="3:5">
      <c r="C363" t="s">
        <v>1674</v>
      </c>
      <c r="D363" t="s">
        <v>380</v>
      </c>
      <c r="E363" t="s">
        <v>869</v>
      </c>
    </row>
    <row r="364" spans="3:5">
      <c r="C364" t="s">
        <v>1675</v>
      </c>
      <c r="D364" t="s">
        <v>381</v>
      </c>
      <c r="E364" t="s">
        <v>870</v>
      </c>
    </row>
    <row r="365" spans="3:5">
      <c r="C365" t="s">
        <v>1676</v>
      </c>
      <c r="D365" t="s">
        <v>382</v>
      </c>
      <c r="E365" t="s">
        <v>871</v>
      </c>
    </row>
    <row r="366" spans="3:5">
      <c r="C366" t="s">
        <v>1677</v>
      </c>
      <c r="D366" t="s">
        <v>383</v>
      </c>
      <c r="E366" t="s">
        <v>872</v>
      </c>
    </row>
    <row r="367" spans="3:5">
      <c r="C367" t="s">
        <v>1678</v>
      </c>
      <c r="D367" t="s">
        <v>384</v>
      </c>
      <c r="E367" t="s">
        <v>873</v>
      </c>
    </row>
    <row r="368" spans="3:5">
      <c r="C368" t="s">
        <v>1679</v>
      </c>
      <c r="D368" t="s">
        <v>385</v>
      </c>
      <c r="E368" t="s">
        <v>874</v>
      </c>
    </row>
    <row r="369" spans="3:5">
      <c r="C369" t="s">
        <v>1680</v>
      </c>
      <c r="D369" t="s">
        <v>386</v>
      </c>
      <c r="E369" t="s">
        <v>875</v>
      </c>
    </row>
    <row r="370" spans="3:5">
      <c r="C370" t="s">
        <v>1681</v>
      </c>
      <c r="D370" t="s">
        <v>387</v>
      </c>
      <c r="E370" t="s">
        <v>876</v>
      </c>
    </row>
    <row r="371" spans="3:5">
      <c r="C371" t="s">
        <v>1682</v>
      </c>
      <c r="D371" t="s">
        <v>388</v>
      </c>
      <c r="E371" t="s">
        <v>877</v>
      </c>
    </row>
    <row r="372" spans="3:5">
      <c r="C372" t="s">
        <v>1683</v>
      </c>
      <c r="D372" t="s">
        <v>389</v>
      </c>
      <c r="E372" t="s">
        <v>878</v>
      </c>
    </row>
    <row r="373" spans="3:5">
      <c r="C373" t="s">
        <v>1684</v>
      </c>
      <c r="D373" t="s">
        <v>390</v>
      </c>
      <c r="E373" t="s">
        <v>879</v>
      </c>
    </row>
    <row r="374" spans="3:5">
      <c r="C374" t="s">
        <v>1685</v>
      </c>
      <c r="D374" t="s">
        <v>391</v>
      </c>
      <c r="E374" t="s">
        <v>880</v>
      </c>
    </row>
    <row r="375" spans="3:5">
      <c r="C375" t="s">
        <v>1686</v>
      </c>
      <c r="D375" t="s">
        <v>392</v>
      </c>
      <c r="E375" t="s">
        <v>881</v>
      </c>
    </row>
    <row r="376" spans="3:5">
      <c r="C376" t="s">
        <v>1687</v>
      </c>
      <c r="D376" t="s">
        <v>393</v>
      </c>
      <c r="E376" t="s">
        <v>882</v>
      </c>
    </row>
    <row r="377" spans="3:5">
      <c r="C377" t="s">
        <v>1688</v>
      </c>
      <c r="D377" t="s">
        <v>394</v>
      </c>
      <c r="E377" t="s">
        <v>883</v>
      </c>
    </row>
    <row r="378" spans="3:5">
      <c r="C378" t="s">
        <v>1689</v>
      </c>
      <c r="D378" t="s">
        <v>395</v>
      </c>
      <c r="E378" t="s">
        <v>884</v>
      </c>
    </row>
    <row r="379" spans="3:5">
      <c r="C379" t="s">
        <v>1690</v>
      </c>
      <c r="D379" t="s">
        <v>396</v>
      </c>
      <c r="E379" t="s">
        <v>885</v>
      </c>
    </row>
    <row r="380" spans="3:5">
      <c r="C380" t="s">
        <v>1691</v>
      </c>
      <c r="D380" t="s">
        <v>397</v>
      </c>
      <c r="E380" t="s">
        <v>886</v>
      </c>
    </row>
    <row r="381" spans="3:5">
      <c r="C381" t="s">
        <v>1692</v>
      </c>
      <c r="D381" t="s">
        <v>398</v>
      </c>
      <c r="E381" t="s">
        <v>887</v>
      </c>
    </row>
    <row r="382" spans="3:5">
      <c r="C382" t="s">
        <v>1693</v>
      </c>
      <c r="D382" t="s">
        <v>399</v>
      </c>
      <c r="E382" t="s">
        <v>888</v>
      </c>
    </row>
    <row r="383" spans="3:5">
      <c r="C383" t="s">
        <v>1694</v>
      </c>
      <c r="D383" t="s">
        <v>400</v>
      </c>
      <c r="E383" t="s">
        <v>889</v>
      </c>
    </row>
    <row r="384" spans="3:5">
      <c r="C384" t="s">
        <v>1695</v>
      </c>
      <c r="D384" t="s">
        <v>401</v>
      </c>
      <c r="E384" t="s">
        <v>890</v>
      </c>
    </row>
    <row r="385" spans="3:5">
      <c r="C385" t="s">
        <v>1696</v>
      </c>
      <c r="D385" t="s">
        <v>402</v>
      </c>
      <c r="E385" t="s">
        <v>891</v>
      </c>
    </row>
    <row r="386" spans="3:5">
      <c r="C386" t="s">
        <v>1697</v>
      </c>
      <c r="D386" t="s">
        <v>403</v>
      </c>
      <c r="E386" t="s">
        <v>892</v>
      </c>
    </row>
    <row r="387" spans="3:5">
      <c r="C387" t="s">
        <v>1698</v>
      </c>
      <c r="D387" t="s">
        <v>404</v>
      </c>
      <c r="E387" t="s">
        <v>893</v>
      </c>
    </row>
    <row r="388" spans="3:5">
      <c r="C388" t="s">
        <v>1699</v>
      </c>
      <c r="D388" t="s">
        <v>405</v>
      </c>
      <c r="E388" t="s">
        <v>894</v>
      </c>
    </row>
    <row r="389" spans="3:5">
      <c r="C389" t="s">
        <v>1700</v>
      </c>
      <c r="D389" t="s">
        <v>406</v>
      </c>
      <c r="E389" t="s">
        <v>895</v>
      </c>
    </row>
    <row r="390" spans="3:5">
      <c r="C390" t="s">
        <v>1701</v>
      </c>
      <c r="D390" t="s">
        <v>407</v>
      </c>
      <c r="E390" t="s">
        <v>896</v>
      </c>
    </row>
    <row r="391" spans="3:5">
      <c r="C391" t="s">
        <v>1702</v>
      </c>
      <c r="D391" t="s">
        <v>408</v>
      </c>
      <c r="E391" t="s">
        <v>897</v>
      </c>
    </row>
    <row r="392" spans="3:5">
      <c r="C392" t="s">
        <v>1703</v>
      </c>
      <c r="D392" t="s">
        <v>409</v>
      </c>
      <c r="E392" t="s">
        <v>898</v>
      </c>
    </row>
    <row r="393" spans="3:5">
      <c r="C393" t="s">
        <v>1704</v>
      </c>
      <c r="D393" t="s">
        <v>410</v>
      </c>
      <c r="E393" t="s">
        <v>899</v>
      </c>
    </row>
    <row r="394" spans="3:5">
      <c r="C394" t="s">
        <v>1705</v>
      </c>
      <c r="D394" t="s">
        <v>411</v>
      </c>
      <c r="E394" t="s">
        <v>900</v>
      </c>
    </row>
    <row r="395" spans="3:5">
      <c r="C395" t="s">
        <v>1706</v>
      </c>
      <c r="D395" t="s">
        <v>412</v>
      </c>
      <c r="E395" t="s">
        <v>901</v>
      </c>
    </row>
    <row r="396" spans="3:5">
      <c r="C396" t="s">
        <v>1707</v>
      </c>
      <c r="D396" t="s">
        <v>413</v>
      </c>
      <c r="E396" t="s">
        <v>902</v>
      </c>
    </row>
    <row r="397" spans="3:5">
      <c r="C397" t="s">
        <v>1708</v>
      </c>
      <c r="D397" t="s">
        <v>414</v>
      </c>
      <c r="E397" t="s">
        <v>903</v>
      </c>
    </row>
    <row r="398" spans="3:5">
      <c r="C398" t="s">
        <v>1709</v>
      </c>
      <c r="D398" t="s">
        <v>415</v>
      </c>
      <c r="E398" t="s">
        <v>904</v>
      </c>
    </row>
    <row r="399" spans="3:5">
      <c r="C399" t="s">
        <v>1710</v>
      </c>
      <c r="D399" t="s">
        <v>416</v>
      </c>
      <c r="E399" t="s">
        <v>905</v>
      </c>
    </row>
    <row r="400" spans="3:5">
      <c r="C400" t="s">
        <v>1711</v>
      </c>
      <c r="D400" t="s">
        <v>417</v>
      </c>
      <c r="E400" t="s">
        <v>906</v>
      </c>
    </row>
    <row r="401" spans="3:5">
      <c r="C401" t="s">
        <v>1712</v>
      </c>
      <c r="D401" t="s">
        <v>418</v>
      </c>
      <c r="E401" t="s">
        <v>907</v>
      </c>
    </row>
    <row r="402" spans="3:5">
      <c r="C402" t="s">
        <v>1713</v>
      </c>
      <c r="D402" t="s">
        <v>419</v>
      </c>
      <c r="E402" t="s">
        <v>908</v>
      </c>
    </row>
    <row r="403" spans="3:5">
      <c r="C403" t="s">
        <v>1714</v>
      </c>
      <c r="D403" t="s">
        <v>420</v>
      </c>
      <c r="E403" t="s">
        <v>909</v>
      </c>
    </row>
    <row r="404" spans="3:5">
      <c r="C404" t="s">
        <v>1715</v>
      </c>
      <c r="D404" t="s">
        <v>421</v>
      </c>
      <c r="E404" t="s">
        <v>910</v>
      </c>
    </row>
    <row r="405" spans="3:5">
      <c r="C405" t="s">
        <v>1716</v>
      </c>
      <c r="D405" t="s">
        <v>422</v>
      </c>
      <c r="E405" t="s">
        <v>911</v>
      </c>
    </row>
    <row r="406" spans="3:5">
      <c r="C406" t="s">
        <v>1717</v>
      </c>
      <c r="D406" t="s">
        <v>423</v>
      </c>
      <c r="E406" t="s">
        <v>912</v>
      </c>
    </row>
    <row r="407" spans="3:5">
      <c r="C407" t="s">
        <v>1718</v>
      </c>
      <c r="D407" t="s">
        <v>424</v>
      </c>
      <c r="E407" t="s">
        <v>913</v>
      </c>
    </row>
    <row r="408" spans="3:5">
      <c r="C408" t="s">
        <v>1719</v>
      </c>
      <c r="D408" t="s">
        <v>425</v>
      </c>
      <c r="E408" t="s">
        <v>914</v>
      </c>
    </row>
    <row r="409" spans="3:5">
      <c r="C409" t="s">
        <v>1720</v>
      </c>
      <c r="D409" t="s">
        <v>426</v>
      </c>
      <c r="E409" t="s">
        <v>915</v>
      </c>
    </row>
    <row r="410" spans="3:5">
      <c r="C410" t="s">
        <v>1721</v>
      </c>
      <c r="D410" t="s">
        <v>427</v>
      </c>
      <c r="E410" t="s">
        <v>916</v>
      </c>
    </row>
    <row r="411" spans="3:5">
      <c r="C411" t="s">
        <v>1722</v>
      </c>
      <c r="D411" t="s">
        <v>428</v>
      </c>
      <c r="E411" t="s">
        <v>917</v>
      </c>
    </row>
    <row r="412" spans="3:5">
      <c r="C412" t="s">
        <v>1723</v>
      </c>
      <c r="D412" t="s">
        <v>429</v>
      </c>
      <c r="E412" t="s">
        <v>918</v>
      </c>
    </row>
    <row r="413" spans="3:5">
      <c r="C413" t="s">
        <v>1724</v>
      </c>
      <c r="D413" t="s">
        <v>430</v>
      </c>
      <c r="E413" t="s">
        <v>919</v>
      </c>
    </row>
    <row r="414" spans="3:5">
      <c r="C414" t="s">
        <v>1725</v>
      </c>
      <c r="D414" t="s">
        <v>431</v>
      </c>
      <c r="E414" t="s">
        <v>920</v>
      </c>
    </row>
    <row r="415" spans="3:5">
      <c r="C415" t="s">
        <v>1726</v>
      </c>
      <c r="D415" t="s">
        <v>432</v>
      </c>
      <c r="E415" t="s">
        <v>921</v>
      </c>
    </row>
    <row r="416" spans="3:5">
      <c r="C416" t="s">
        <v>1727</v>
      </c>
      <c r="D416" t="s">
        <v>433</v>
      </c>
      <c r="E416" t="s">
        <v>922</v>
      </c>
    </row>
    <row r="417" spans="3:5">
      <c r="C417" t="s">
        <v>1728</v>
      </c>
      <c r="D417" t="s">
        <v>434</v>
      </c>
      <c r="E417" t="s">
        <v>923</v>
      </c>
    </row>
    <row r="418" spans="3:5">
      <c r="C418" t="s">
        <v>1729</v>
      </c>
      <c r="D418" t="s">
        <v>435</v>
      </c>
      <c r="E418" t="s">
        <v>924</v>
      </c>
    </row>
    <row r="419" spans="3:5">
      <c r="C419" t="s">
        <v>1730</v>
      </c>
      <c r="D419" t="s">
        <v>436</v>
      </c>
      <c r="E419" t="s">
        <v>925</v>
      </c>
    </row>
    <row r="420" spans="3:5">
      <c r="C420" t="s">
        <v>1731</v>
      </c>
      <c r="D420" t="s">
        <v>437</v>
      </c>
      <c r="E420" t="s">
        <v>926</v>
      </c>
    </row>
    <row r="421" spans="3:5">
      <c r="C421" t="s">
        <v>1732</v>
      </c>
      <c r="D421" t="s">
        <v>438</v>
      </c>
      <c r="E421" t="s">
        <v>927</v>
      </c>
    </row>
    <row r="422" spans="3:5">
      <c r="C422" t="s">
        <v>1733</v>
      </c>
      <c r="D422" t="s">
        <v>439</v>
      </c>
      <c r="E422" t="s">
        <v>928</v>
      </c>
    </row>
    <row r="423" spans="3:5">
      <c r="C423" t="s">
        <v>1734</v>
      </c>
      <c r="D423" t="s">
        <v>440</v>
      </c>
      <c r="E423" t="s">
        <v>929</v>
      </c>
    </row>
    <row r="424" spans="3:5">
      <c r="C424" t="s">
        <v>1735</v>
      </c>
      <c r="D424" t="s">
        <v>441</v>
      </c>
      <c r="E424" t="s">
        <v>930</v>
      </c>
    </row>
    <row r="425" spans="3:5">
      <c r="C425" t="s">
        <v>1736</v>
      </c>
      <c r="D425" t="s">
        <v>442</v>
      </c>
      <c r="E425" t="s">
        <v>931</v>
      </c>
    </row>
    <row r="426" spans="3:5">
      <c r="C426" t="s">
        <v>1737</v>
      </c>
      <c r="D426" t="s">
        <v>443</v>
      </c>
      <c r="E426" t="s">
        <v>932</v>
      </c>
    </row>
    <row r="427" spans="3:5">
      <c r="C427" t="s">
        <v>1738</v>
      </c>
      <c r="D427" t="s">
        <v>444</v>
      </c>
      <c r="E427" t="s">
        <v>933</v>
      </c>
    </row>
    <row r="428" spans="3:5">
      <c r="C428" t="s">
        <v>1739</v>
      </c>
      <c r="D428" t="s">
        <v>445</v>
      </c>
      <c r="E428" t="s">
        <v>934</v>
      </c>
    </row>
    <row r="429" spans="3:5">
      <c r="C429" t="s">
        <v>1740</v>
      </c>
      <c r="D429" t="s">
        <v>446</v>
      </c>
      <c r="E429" t="s">
        <v>935</v>
      </c>
    </row>
    <row r="430" spans="3:5">
      <c r="C430" t="s">
        <v>1741</v>
      </c>
      <c r="D430" t="s">
        <v>447</v>
      </c>
      <c r="E430" t="s">
        <v>936</v>
      </c>
    </row>
    <row r="431" spans="3:5">
      <c r="C431" t="s">
        <v>1742</v>
      </c>
      <c r="D431" t="s">
        <v>448</v>
      </c>
      <c r="E431" t="s">
        <v>937</v>
      </c>
    </row>
    <row r="432" spans="3:5">
      <c r="C432" t="s">
        <v>1743</v>
      </c>
      <c r="D432" t="s">
        <v>449</v>
      </c>
      <c r="E432" t="s">
        <v>938</v>
      </c>
    </row>
    <row r="433" spans="3:5">
      <c r="C433" t="s">
        <v>1744</v>
      </c>
      <c r="D433" t="s">
        <v>450</v>
      </c>
      <c r="E433" t="s">
        <v>939</v>
      </c>
    </row>
    <row r="434" spans="3:5">
      <c r="C434" t="s">
        <v>1745</v>
      </c>
      <c r="D434" t="s">
        <v>451</v>
      </c>
      <c r="E434" t="s">
        <v>940</v>
      </c>
    </row>
    <row r="435" spans="3:5">
      <c r="C435" t="s">
        <v>1746</v>
      </c>
      <c r="D435" t="s">
        <v>452</v>
      </c>
      <c r="E435" t="s">
        <v>941</v>
      </c>
    </row>
    <row r="436" spans="3:5">
      <c r="C436" t="s">
        <v>1747</v>
      </c>
      <c r="D436" t="s">
        <v>453</v>
      </c>
      <c r="E436" t="s">
        <v>942</v>
      </c>
    </row>
    <row r="437" spans="3:5">
      <c r="C437" t="s">
        <v>1748</v>
      </c>
      <c r="D437" t="s">
        <v>454</v>
      </c>
      <c r="E437" t="s">
        <v>943</v>
      </c>
    </row>
    <row r="438" spans="3:5">
      <c r="C438" t="s">
        <v>1749</v>
      </c>
      <c r="D438" t="s">
        <v>455</v>
      </c>
      <c r="E438" t="s">
        <v>944</v>
      </c>
    </row>
    <row r="439" spans="3:5">
      <c r="C439" t="s">
        <v>1750</v>
      </c>
      <c r="D439" t="s">
        <v>456</v>
      </c>
      <c r="E439" t="s">
        <v>945</v>
      </c>
    </row>
    <row r="440" spans="3:5">
      <c r="C440" t="s">
        <v>1751</v>
      </c>
      <c r="D440" t="s">
        <v>457</v>
      </c>
      <c r="E440" t="s">
        <v>946</v>
      </c>
    </row>
    <row r="441" spans="3:5">
      <c r="C441" t="s">
        <v>1752</v>
      </c>
      <c r="D441" t="s">
        <v>458</v>
      </c>
      <c r="E441" t="s">
        <v>947</v>
      </c>
    </row>
    <row r="442" spans="3:5">
      <c r="C442" t="s">
        <v>1753</v>
      </c>
      <c r="D442" t="s">
        <v>459</v>
      </c>
      <c r="E442" t="s">
        <v>948</v>
      </c>
    </row>
    <row r="443" spans="3:5">
      <c r="C443" t="s">
        <v>1754</v>
      </c>
      <c r="D443" t="s">
        <v>460</v>
      </c>
      <c r="E443" t="s">
        <v>949</v>
      </c>
    </row>
    <row r="444" spans="3:5">
      <c r="C444" t="s">
        <v>1755</v>
      </c>
      <c r="D444" t="s">
        <v>461</v>
      </c>
      <c r="E444" t="s">
        <v>950</v>
      </c>
    </row>
    <row r="445" spans="3:5">
      <c r="C445" t="s">
        <v>1756</v>
      </c>
      <c r="D445" t="s">
        <v>462</v>
      </c>
      <c r="E445" t="s">
        <v>951</v>
      </c>
    </row>
    <row r="446" spans="3:5">
      <c r="C446" t="s">
        <v>1757</v>
      </c>
      <c r="D446" t="s">
        <v>463</v>
      </c>
      <c r="E446" t="s">
        <v>952</v>
      </c>
    </row>
    <row r="447" spans="3:5">
      <c r="C447" t="s">
        <v>1758</v>
      </c>
      <c r="D447" t="s">
        <v>464</v>
      </c>
      <c r="E447" t="s">
        <v>953</v>
      </c>
    </row>
    <row r="448" spans="3:5">
      <c r="C448" t="s">
        <v>1759</v>
      </c>
      <c r="D448" t="s">
        <v>465</v>
      </c>
      <c r="E448" t="s">
        <v>954</v>
      </c>
    </row>
    <row r="449" spans="3:5">
      <c r="C449" t="s">
        <v>1760</v>
      </c>
      <c r="D449" t="s">
        <v>466</v>
      </c>
      <c r="E449" t="s">
        <v>955</v>
      </c>
    </row>
    <row r="450" spans="3:5">
      <c r="C450" t="s">
        <v>1761</v>
      </c>
      <c r="D450" t="s">
        <v>467</v>
      </c>
      <c r="E450" t="s">
        <v>956</v>
      </c>
    </row>
    <row r="451" spans="3:5">
      <c r="C451" t="s">
        <v>1762</v>
      </c>
      <c r="D451" t="s">
        <v>468</v>
      </c>
      <c r="E451" t="s">
        <v>957</v>
      </c>
    </row>
    <row r="452" spans="3:5">
      <c r="C452" t="s">
        <v>1763</v>
      </c>
      <c r="D452" t="s">
        <v>469</v>
      </c>
      <c r="E452" t="s">
        <v>958</v>
      </c>
    </row>
    <row r="453" spans="3:5">
      <c r="C453" t="s">
        <v>1764</v>
      </c>
      <c r="D453" t="s">
        <v>470</v>
      </c>
      <c r="E453" t="s">
        <v>959</v>
      </c>
    </row>
    <row r="454" spans="3:5">
      <c r="C454" t="s">
        <v>1765</v>
      </c>
      <c r="D454" t="s">
        <v>471</v>
      </c>
      <c r="E454" t="s">
        <v>960</v>
      </c>
    </row>
    <row r="455" spans="3:5">
      <c r="C455" t="s">
        <v>1766</v>
      </c>
      <c r="D455" t="s">
        <v>472</v>
      </c>
      <c r="E455" t="s">
        <v>961</v>
      </c>
    </row>
    <row r="456" spans="3:5">
      <c r="C456" t="s">
        <v>1767</v>
      </c>
      <c r="D456" t="s">
        <v>473</v>
      </c>
      <c r="E456" t="s">
        <v>962</v>
      </c>
    </row>
    <row r="457" spans="3:5">
      <c r="C457" t="s">
        <v>1768</v>
      </c>
      <c r="D457" t="s">
        <v>474</v>
      </c>
      <c r="E457" t="s">
        <v>963</v>
      </c>
    </row>
    <row r="458" spans="3:5">
      <c r="C458" t="s">
        <v>1769</v>
      </c>
      <c r="D458" t="s">
        <v>475</v>
      </c>
      <c r="E458" t="s">
        <v>964</v>
      </c>
    </row>
    <row r="459" spans="3:5">
      <c r="C459" t="s">
        <v>1770</v>
      </c>
      <c r="D459" t="s">
        <v>476</v>
      </c>
      <c r="E459" t="s">
        <v>965</v>
      </c>
    </row>
    <row r="460" spans="3:5">
      <c r="C460" t="s">
        <v>1771</v>
      </c>
      <c r="D460" t="s">
        <v>477</v>
      </c>
      <c r="E460" t="s">
        <v>966</v>
      </c>
    </row>
    <row r="461" spans="3:5">
      <c r="C461" t="s">
        <v>1772</v>
      </c>
      <c r="D461" t="s">
        <v>478</v>
      </c>
      <c r="E461" t="s">
        <v>967</v>
      </c>
    </row>
    <row r="462" spans="3:5">
      <c r="C462" t="s">
        <v>1773</v>
      </c>
      <c r="D462" t="s">
        <v>479</v>
      </c>
      <c r="E462" t="s">
        <v>968</v>
      </c>
    </row>
    <row r="463" spans="3:5">
      <c r="C463" t="s">
        <v>1774</v>
      </c>
      <c r="D463" t="s">
        <v>480</v>
      </c>
      <c r="E463" t="s">
        <v>969</v>
      </c>
    </row>
    <row r="464" spans="3:5">
      <c r="C464" t="s">
        <v>1775</v>
      </c>
      <c r="D464" t="s">
        <v>481</v>
      </c>
      <c r="E464" t="s">
        <v>970</v>
      </c>
    </row>
    <row r="465" spans="3:5">
      <c r="C465" t="s">
        <v>1776</v>
      </c>
      <c r="D465" t="s">
        <v>482</v>
      </c>
      <c r="E465" t="s">
        <v>971</v>
      </c>
    </row>
    <row r="466" spans="3:5">
      <c r="C466" t="s">
        <v>1777</v>
      </c>
      <c r="D466" t="s">
        <v>483</v>
      </c>
      <c r="E466" t="s">
        <v>972</v>
      </c>
    </row>
    <row r="467" spans="3:5">
      <c r="C467" t="s">
        <v>1778</v>
      </c>
      <c r="D467" t="s">
        <v>484</v>
      </c>
      <c r="E467" t="s">
        <v>973</v>
      </c>
    </row>
    <row r="468" spans="3:5">
      <c r="C468" t="s">
        <v>1779</v>
      </c>
      <c r="D468" t="s">
        <v>485</v>
      </c>
      <c r="E468" t="s">
        <v>974</v>
      </c>
    </row>
    <row r="469" spans="3:5">
      <c r="C469" t="s">
        <v>1780</v>
      </c>
      <c r="D469" t="s">
        <v>486</v>
      </c>
      <c r="E469" t="s">
        <v>975</v>
      </c>
    </row>
    <row r="470" spans="3:5">
      <c r="C470" t="s">
        <v>1781</v>
      </c>
      <c r="D470" t="s">
        <v>487</v>
      </c>
      <c r="E470" t="s">
        <v>976</v>
      </c>
    </row>
    <row r="471" spans="3:5">
      <c r="C471" t="s">
        <v>1782</v>
      </c>
      <c r="D471" t="s">
        <v>488</v>
      </c>
      <c r="E471" t="s">
        <v>977</v>
      </c>
    </row>
    <row r="472" spans="3:5">
      <c r="C472" t="s">
        <v>1783</v>
      </c>
      <c r="D472" t="s">
        <v>489</v>
      </c>
      <c r="E472" t="s">
        <v>978</v>
      </c>
    </row>
    <row r="473" spans="3:5">
      <c r="C473" t="s">
        <v>1784</v>
      </c>
      <c r="D473" t="s">
        <v>490</v>
      </c>
      <c r="E473" t="s">
        <v>979</v>
      </c>
    </row>
    <row r="474" spans="3:5">
      <c r="C474" t="s">
        <v>1785</v>
      </c>
      <c r="D474" t="s">
        <v>491</v>
      </c>
      <c r="E474" t="s">
        <v>980</v>
      </c>
    </row>
    <row r="475" spans="3:5">
      <c r="C475" t="s">
        <v>1786</v>
      </c>
      <c r="D475" t="s">
        <v>492</v>
      </c>
      <c r="E475" t="s">
        <v>981</v>
      </c>
    </row>
    <row r="476" spans="3:5">
      <c r="C476" t="s">
        <v>1787</v>
      </c>
      <c r="D476" t="s">
        <v>493</v>
      </c>
      <c r="E476" t="s">
        <v>982</v>
      </c>
    </row>
    <row r="477" spans="3:5">
      <c r="C477" t="s">
        <v>1788</v>
      </c>
      <c r="D477" t="s">
        <v>494</v>
      </c>
      <c r="E477" t="s">
        <v>983</v>
      </c>
    </row>
    <row r="478" spans="3:5">
      <c r="C478" t="s">
        <v>1789</v>
      </c>
      <c r="D478" t="s">
        <v>495</v>
      </c>
      <c r="E478" t="s">
        <v>984</v>
      </c>
    </row>
    <row r="479" spans="3:5">
      <c r="C479" t="s">
        <v>1790</v>
      </c>
      <c r="D479" t="s">
        <v>496</v>
      </c>
      <c r="E479" t="s">
        <v>985</v>
      </c>
    </row>
    <row r="480" spans="3:5">
      <c r="C480" t="s">
        <v>1791</v>
      </c>
      <c r="D480" t="s">
        <v>497</v>
      </c>
      <c r="E480" t="s">
        <v>986</v>
      </c>
    </row>
    <row r="481" spans="3:5">
      <c r="C481" t="s">
        <v>1792</v>
      </c>
      <c r="D481" t="s">
        <v>498</v>
      </c>
      <c r="E481" t="s">
        <v>987</v>
      </c>
    </row>
    <row r="482" spans="3:5">
      <c r="C482" t="s">
        <v>1793</v>
      </c>
      <c r="D482" t="s">
        <v>499</v>
      </c>
      <c r="E482" t="s">
        <v>988</v>
      </c>
    </row>
    <row r="483" spans="3:5">
      <c r="C483" t="s">
        <v>1794</v>
      </c>
      <c r="D483" t="s">
        <v>500</v>
      </c>
      <c r="E483" t="s">
        <v>989</v>
      </c>
    </row>
    <row r="484" spans="3:5">
      <c r="C484" t="s">
        <v>1795</v>
      </c>
      <c r="D484" t="s">
        <v>501</v>
      </c>
      <c r="E484" t="s">
        <v>990</v>
      </c>
    </row>
    <row r="485" spans="3:5">
      <c r="C485" t="s">
        <v>1796</v>
      </c>
      <c r="D485" t="s">
        <v>502</v>
      </c>
      <c r="E485" t="s">
        <v>991</v>
      </c>
    </row>
    <row r="486" spans="3:5">
      <c r="C486" t="s">
        <v>1797</v>
      </c>
      <c r="D486" t="s">
        <v>503</v>
      </c>
      <c r="E486" t="s">
        <v>992</v>
      </c>
    </row>
    <row r="487" spans="3:5">
      <c r="C487" t="s">
        <v>1798</v>
      </c>
      <c r="D487" t="s">
        <v>504</v>
      </c>
      <c r="E487" t="s">
        <v>993</v>
      </c>
    </row>
    <row r="488" spans="3:5">
      <c r="C488" t="s">
        <v>1799</v>
      </c>
      <c r="D488" t="s">
        <v>505</v>
      </c>
      <c r="E488" t="s">
        <v>994</v>
      </c>
    </row>
    <row r="489" spans="3:5">
      <c r="C489" t="s">
        <v>1800</v>
      </c>
      <c r="D489" t="s">
        <v>506</v>
      </c>
      <c r="E489" t="s">
        <v>995</v>
      </c>
    </row>
    <row r="490" spans="3:5">
      <c r="C490" t="s">
        <v>1801</v>
      </c>
      <c r="D490" t="s">
        <v>507</v>
      </c>
      <c r="E490" t="s">
        <v>996</v>
      </c>
    </row>
    <row r="491" spans="3:5">
      <c r="C491" t="s">
        <v>1802</v>
      </c>
      <c r="D491" t="s">
        <v>508</v>
      </c>
      <c r="E491" t="s">
        <v>997</v>
      </c>
    </row>
    <row r="492" spans="3:5">
      <c r="C492" t="s">
        <v>1803</v>
      </c>
      <c r="D492" t="s">
        <v>509</v>
      </c>
      <c r="E492" t="s">
        <v>998</v>
      </c>
    </row>
    <row r="493" spans="3:5">
      <c r="C493" t="s">
        <v>1804</v>
      </c>
      <c r="D493" t="s">
        <v>510</v>
      </c>
      <c r="E493" t="s">
        <v>999</v>
      </c>
    </row>
    <row r="494" spans="3:5">
      <c r="C494" t="s">
        <v>1805</v>
      </c>
      <c r="D494" t="s">
        <v>511</v>
      </c>
      <c r="E494" t="s">
        <v>1000</v>
      </c>
    </row>
    <row r="495" spans="3:5">
      <c r="C495" t="s">
        <v>1806</v>
      </c>
      <c r="D495" t="s">
        <v>512</v>
      </c>
      <c r="E495" t="s">
        <v>1001</v>
      </c>
    </row>
    <row r="496" spans="3:5">
      <c r="C496" t="s">
        <v>1807</v>
      </c>
      <c r="D496" t="s">
        <v>513</v>
      </c>
      <c r="E496" t="s">
        <v>1002</v>
      </c>
    </row>
    <row r="497" spans="3:5">
      <c r="C497" t="s">
        <v>1808</v>
      </c>
      <c r="D497" t="s">
        <v>514</v>
      </c>
      <c r="E497" t="s">
        <v>1003</v>
      </c>
    </row>
    <row r="498" spans="3:5">
      <c r="C498" t="s">
        <v>1809</v>
      </c>
      <c r="D498" t="s">
        <v>515</v>
      </c>
      <c r="E498" t="s">
        <v>1004</v>
      </c>
    </row>
    <row r="499" spans="3:5">
      <c r="C499" t="s">
        <v>1810</v>
      </c>
      <c r="D499" t="s">
        <v>516</v>
      </c>
      <c r="E499" t="s">
        <v>1005</v>
      </c>
    </row>
    <row r="500" spans="3:5">
      <c r="C500" t="s">
        <v>1811</v>
      </c>
      <c r="D500" t="s">
        <v>517</v>
      </c>
      <c r="E500" t="s">
        <v>1006</v>
      </c>
    </row>
    <row r="501" spans="3:5">
      <c r="C501" t="s">
        <v>1812</v>
      </c>
      <c r="D501" t="s">
        <v>518</v>
      </c>
      <c r="E501" t="s">
        <v>1007</v>
      </c>
    </row>
    <row r="502" spans="3:5">
      <c r="C502" t="s">
        <v>1813</v>
      </c>
      <c r="D502" t="s">
        <v>519</v>
      </c>
      <c r="E502" t="s">
        <v>1008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9"/>
  <sheetViews>
    <sheetView topLeftCell="A3" zoomScale="115" zoomScaleNormal="115" workbookViewId="0">
      <selection activeCell="D9" sqref="D9:F9"/>
    </sheetView>
  </sheetViews>
  <sheetFormatPr baseColWidth="10" defaultRowHeight="12.75"/>
  <cols>
    <col min="1" max="1" width="4.28515625" style="27" customWidth="1"/>
    <col min="2" max="2" width="11.28515625" style="31" customWidth="1"/>
    <col min="3" max="3" width="11.28515625" style="32" customWidth="1"/>
    <col min="4" max="4" width="33.28515625" style="28" customWidth="1"/>
    <col min="5" max="6" width="11.28515625" style="27" customWidth="1"/>
    <col min="7" max="8" width="5.28515625" style="27" customWidth="1"/>
    <col min="9" max="9" width="11.28515625" style="27" customWidth="1"/>
    <col min="10" max="10" width="11.42578125" style="27"/>
    <col min="11" max="11" width="18" style="27" customWidth="1"/>
    <col min="12" max="12" width="20.140625" style="27" customWidth="1"/>
    <col min="13" max="16384" width="11.42578125" style="27"/>
  </cols>
  <sheetData>
    <row r="2" spans="2:12" ht="55.5" customHeight="1">
      <c r="K2" s="155"/>
      <c r="L2" s="155"/>
    </row>
    <row r="3" spans="2:12">
      <c r="F3" s="28"/>
    </row>
    <row r="4" spans="2:12">
      <c r="F4" s="28"/>
    </row>
    <row r="5" spans="2:12" ht="22.5" customHeight="1">
      <c r="B5" s="161" t="s">
        <v>1276</v>
      </c>
      <c r="C5" s="161"/>
      <c r="D5" s="156"/>
      <c r="E5" s="156"/>
      <c r="F5" s="156"/>
      <c r="G5" s="4"/>
      <c r="H5" s="4"/>
    </row>
    <row r="6" spans="2:12" ht="22.5" customHeight="1">
      <c r="B6" s="161" t="s">
        <v>1277</v>
      </c>
      <c r="C6" s="161"/>
      <c r="D6" s="156"/>
      <c r="E6" s="156"/>
      <c r="F6" s="156"/>
      <c r="G6" s="5"/>
      <c r="H6" s="3"/>
    </row>
    <row r="7" spans="2:12" ht="22.5" customHeight="1">
      <c r="G7" s="3"/>
      <c r="H7" s="7"/>
      <c r="I7" s="7"/>
      <c r="J7" s="6"/>
      <c r="K7" s="6"/>
      <c r="L7" s="6"/>
    </row>
    <row r="8" spans="2:12" ht="24" customHeight="1">
      <c r="B8" s="162" t="s">
        <v>1012</v>
      </c>
      <c r="C8" s="163"/>
      <c r="D8" s="157"/>
      <c r="E8" s="158"/>
      <c r="F8" s="159"/>
      <c r="G8" s="7"/>
    </row>
    <row r="9" spans="2:12" ht="24" customHeight="1">
      <c r="B9" s="153" t="s">
        <v>1013</v>
      </c>
      <c r="C9" s="154"/>
      <c r="D9" s="160">
        <f>+'Hoja resumen'!D8</f>
        <v>0</v>
      </c>
      <c r="E9" s="160"/>
      <c r="F9" s="160"/>
    </row>
  </sheetData>
  <sheetProtection formatCells="0" formatColumns="0" formatRows="0"/>
  <mergeCells count="9">
    <mergeCell ref="K2:L2"/>
    <mergeCell ref="D5:F5"/>
    <mergeCell ref="D6:F6"/>
    <mergeCell ref="D8:F8"/>
    <mergeCell ref="B9:C9"/>
    <mergeCell ref="D9:F9"/>
    <mergeCell ref="B5:C5"/>
    <mergeCell ref="B6:C6"/>
    <mergeCell ref="B8:C8"/>
  </mergeCells>
  <conditionalFormatting sqref="G7 G5:H6 D5:D6 D8">
    <cfRule type="cellIs" dxfId="311" priority="2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I104"/>
  <sheetViews>
    <sheetView zoomScale="85" zoomScaleNormal="85" workbookViewId="0">
      <pane xSplit="6" ySplit="4" topLeftCell="G5" activePane="bottomRight" state="frozen"/>
      <selection activeCell="Q524" sqref="Q524"/>
      <selection pane="topRight" activeCell="Q524" sqref="Q524"/>
      <selection pane="bottomLeft" activeCell="Q524" sqref="Q524"/>
      <selection pane="bottomRight" activeCell="C5" sqref="C5"/>
    </sheetView>
  </sheetViews>
  <sheetFormatPr baseColWidth="10" defaultRowHeight="12.75"/>
  <cols>
    <col min="1" max="2" width="3.85546875" style="9" customWidth="1"/>
    <col min="3" max="3" width="13.7109375" style="8" customWidth="1"/>
    <col min="4" max="4" width="37" style="23" customWidth="1"/>
    <col min="5" max="5" width="46.7109375" style="23" customWidth="1"/>
    <col min="6" max="6" width="28.140625" style="23" customWidth="1"/>
    <col min="7" max="7" width="15" style="23" bestFit="1" customWidth="1"/>
    <col min="8" max="8" width="12.28515625" style="23" bestFit="1" customWidth="1"/>
    <col min="9" max="9" width="31.140625" style="23" customWidth="1"/>
    <col min="10" max="20" width="15.85546875" style="9" customWidth="1"/>
    <col min="21" max="16384" width="11.42578125" style="9"/>
  </cols>
  <sheetData>
    <row r="1" spans="2:9" s="17" customFormat="1">
      <c r="C1" s="25"/>
      <c r="D1" s="24"/>
      <c r="E1" s="24"/>
      <c r="F1" s="24"/>
      <c r="G1" s="24"/>
      <c r="H1" s="24"/>
      <c r="I1" s="24"/>
    </row>
    <row r="2" spans="2:9" s="17" customFormat="1">
      <c r="C2" s="25"/>
      <c r="D2" s="24"/>
      <c r="E2" s="24"/>
      <c r="F2" s="24"/>
      <c r="G2" s="24"/>
      <c r="H2" s="24"/>
      <c r="I2" s="24"/>
    </row>
    <row r="3" spans="2:9" s="17" customFormat="1" ht="33.75" customHeight="1">
      <c r="C3" s="164" t="s">
        <v>1286</v>
      </c>
      <c r="D3" s="164"/>
      <c r="E3" s="164"/>
      <c r="F3" s="164"/>
      <c r="G3" s="164"/>
      <c r="H3" s="164"/>
      <c r="I3" s="164"/>
    </row>
    <row r="4" spans="2:9" s="25" customFormat="1" ht="41.25" customHeight="1">
      <c r="C4" s="13" t="s">
        <v>1282</v>
      </c>
      <c r="D4" s="26" t="s">
        <v>1281</v>
      </c>
      <c r="E4" s="26" t="s">
        <v>1283</v>
      </c>
      <c r="F4" s="26" t="s">
        <v>1284</v>
      </c>
      <c r="G4" s="26" t="s">
        <v>1292</v>
      </c>
      <c r="H4" s="26" t="s">
        <v>1293</v>
      </c>
      <c r="I4" s="26" t="s">
        <v>1285</v>
      </c>
    </row>
    <row r="5" spans="2:9" s="17" customFormat="1" ht="18.75" customHeight="1">
      <c r="B5" s="2">
        <v>1</v>
      </c>
      <c r="C5" s="115"/>
      <c r="D5" s="116"/>
      <c r="E5" s="116"/>
      <c r="F5" s="116"/>
      <c r="G5" s="116"/>
      <c r="H5" s="116"/>
      <c r="I5" s="116"/>
    </row>
    <row r="6" spans="2:9">
      <c r="B6" s="2">
        <v>2</v>
      </c>
      <c r="C6" s="115"/>
      <c r="D6" s="116"/>
      <c r="E6" s="116"/>
      <c r="F6" s="116"/>
      <c r="G6" s="116"/>
      <c r="H6" s="116"/>
      <c r="I6" s="116"/>
    </row>
    <row r="7" spans="2:9">
      <c r="B7" s="2">
        <v>3</v>
      </c>
      <c r="C7" s="115"/>
      <c r="D7" s="116"/>
      <c r="E7" s="116"/>
      <c r="F7" s="116"/>
      <c r="G7" s="116"/>
      <c r="H7" s="116"/>
      <c r="I7" s="116"/>
    </row>
    <row r="8" spans="2:9">
      <c r="B8" s="2">
        <v>4</v>
      </c>
      <c r="C8" s="115"/>
      <c r="D8" s="116"/>
      <c r="E8" s="116"/>
      <c r="F8" s="116"/>
      <c r="G8" s="116"/>
      <c r="H8" s="116"/>
      <c r="I8" s="116"/>
    </row>
    <row r="9" spans="2:9">
      <c r="B9" s="2">
        <v>5</v>
      </c>
      <c r="C9" s="115"/>
      <c r="D9" s="116"/>
      <c r="E9" s="116"/>
      <c r="F9" s="116"/>
      <c r="G9" s="116"/>
      <c r="H9" s="116"/>
      <c r="I9" s="116"/>
    </row>
    <row r="10" spans="2:9">
      <c r="B10" s="2">
        <v>6</v>
      </c>
      <c r="C10" s="115"/>
      <c r="D10" s="116"/>
      <c r="E10" s="116"/>
      <c r="F10" s="116"/>
      <c r="G10" s="116"/>
      <c r="H10" s="116"/>
      <c r="I10" s="116"/>
    </row>
    <row r="11" spans="2:9">
      <c r="B11" s="2">
        <v>7</v>
      </c>
      <c r="C11" s="115"/>
      <c r="D11" s="116"/>
      <c r="E11" s="116"/>
      <c r="F11" s="116"/>
      <c r="G11" s="116"/>
      <c r="H11" s="116"/>
      <c r="I11" s="116"/>
    </row>
    <row r="12" spans="2:9">
      <c r="B12" s="2">
        <v>8</v>
      </c>
      <c r="C12" s="115"/>
      <c r="D12" s="116"/>
      <c r="E12" s="116"/>
      <c r="F12" s="116"/>
      <c r="G12" s="116"/>
      <c r="H12" s="116"/>
      <c r="I12" s="116"/>
    </row>
    <row r="13" spans="2:9">
      <c r="B13" s="2">
        <v>9</v>
      </c>
      <c r="C13" s="115"/>
      <c r="D13" s="116"/>
      <c r="E13" s="116"/>
      <c r="F13" s="116"/>
      <c r="G13" s="116"/>
      <c r="H13" s="116"/>
      <c r="I13" s="116"/>
    </row>
    <row r="14" spans="2:9">
      <c r="B14" s="2">
        <v>10</v>
      </c>
      <c r="C14" s="115"/>
      <c r="D14" s="116"/>
      <c r="E14" s="116"/>
      <c r="F14" s="116"/>
      <c r="G14" s="116"/>
      <c r="H14" s="116"/>
      <c r="I14" s="116"/>
    </row>
    <row r="15" spans="2:9">
      <c r="B15" s="2">
        <v>11</v>
      </c>
      <c r="C15" s="115"/>
      <c r="D15" s="116"/>
      <c r="E15" s="116"/>
      <c r="F15" s="116"/>
      <c r="G15" s="116"/>
      <c r="H15" s="116"/>
      <c r="I15" s="116"/>
    </row>
    <row r="16" spans="2:9">
      <c r="B16" s="2">
        <v>12</v>
      </c>
      <c r="C16" s="115"/>
      <c r="D16" s="116"/>
      <c r="E16" s="116"/>
      <c r="F16" s="116"/>
      <c r="G16" s="116"/>
      <c r="H16" s="116"/>
      <c r="I16" s="116"/>
    </row>
    <row r="17" spans="2:9">
      <c r="B17" s="2">
        <v>13</v>
      </c>
      <c r="C17" s="115"/>
      <c r="D17" s="116"/>
      <c r="E17" s="116"/>
      <c r="F17" s="116"/>
      <c r="G17" s="116"/>
      <c r="H17" s="116"/>
      <c r="I17" s="116"/>
    </row>
    <row r="18" spans="2:9">
      <c r="B18" s="2">
        <v>14</v>
      </c>
      <c r="C18" s="115"/>
      <c r="D18" s="116"/>
      <c r="E18" s="116"/>
      <c r="F18" s="116"/>
      <c r="G18" s="116"/>
      <c r="H18" s="116"/>
      <c r="I18" s="116"/>
    </row>
    <row r="19" spans="2:9">
      <c r="B19" s="2">
        <v>15</v>
      </c>
      <c r="C19" s="115"/>
      <c r="D19" s="116"/>
      <c r="E19" s="116"/>
      <c r="F19" s="116"/>
      <c r="G19" s="116"/>
      <c r="H19" s="116"/>
      <c r="I19" s="116"/>
    </row>
    <row r="20" spans="2:9">
      <c r="B20" s="2">
        <v>16</v>
      </c>
      <c r="C20" s="115"/>
      <c r="D20" s="116"/>
      <c r="E20" s="116"/>
      <c r="F20" s="116"/>
      <c r="G20" s="116"/>
      <c r="H20" s="116"/>
      <c r="I20" s="116"/>
    </row>
    <row r="21" spans="2:9">
      <c r="B21" s="2">
        <v>17</v>
      </c>
      <c r="C21" s="115"/>
      <c r="D21" s="116"/>
      <c r="E21" s="116"/>
      <c r="F21" s="116"/>
      <c r="G21" s="116"/>
      <c r="H21" s="116"/>
      <c r="I21" s="116"/>
    </row>
    <row r="22" spans="2:9">
      <c r="B22" s="2">
        <v>18</v>
      </c>
      <c r="C22" s="115"/>
      <c r="D22" s="116"/>
      <c r="E22" s="116"/>
      <c r="F22" s="116"/>
      <c r="G22" s="116"/>
      <c r="H22" s="116"/>
      <c r="I22" s="116"/>
    </row>
    <row r="23" spans="2:9">
      <c r="B23" s="2">
        <v>19</v>
      </c>
      <c r="C23" s="115"/>
      <c r="D23" s="116"/>
      <c r="E23" s="116"/>
      <c r="F23" s="116"/>
      <c r="G23" s="116"/>
      <c r="H23" s="116"/>
      <c r="I23" s="116"/>
    </row>
    <row r="24" spans="2:9">
      <c r="B24" s="2">
        <v>20</v>
      </c>
      <c r="C24" s="115"/>
      <c r="D24" s="116"/>
      <c r="E24" s="116"/>
      <c r="F24" s="116"/>
      <c r="G24" s="116"/>
      <c r="H24" s="116"/>
      <c r="I24" s="116"/>
    </row>
    <row r="25" spans="2:9">
      <c r="B25" s="2">
        <v>21</v>
      </c>
      <c r="C25" s="115"/>
      <c r="D25" s="116"/>
      <c r="E25" s="116"/>
      <c r="F25" s="116"/>
      <c r="G25" s="116"/>
      <c r="H25" s="116"/>
      <c r="I25" s="116" t="s">
        <v>1274</v>
      </c>
    </row>
    <row r="26" spans="2:9">
      <c r="B26" s="2">
        <v>22</v>
      </c>
      <c r="C26" s="115"/>
      <c r="D26" s="116"/>
      <c r="E26" s="116"/>
      <c r="F26" s="116"/>
      <c r="G26" s="116"/>
      <c r="H26" s="116"/>
      <c r="I26" s="116"/>
    </row>
    <row r="27" spans="2:9">
      <c r="B27" s="2">
        <v>23</v>
      </c>
      <c r="C27" s="115"/>
      <c r="D27" s="116"/>
      <c r="E27" s="116"/>
      <c r="F27" s="116"/>
      <c r="G27" s="116"/>
      <c r="H27" s="116"/>
      <c r="I27" s="116"/>
    </row>
    <row r="28" spans="2:9">
      <c r="B28" s="2">
        <v>24</v>
      </c>
      <c r="C28" s="115"/>
      <c r="D28" s="116"/>
      <c r="E28" s="116"/>
      <c r="F28" s="116"/>
      <c r="G28" s="116"/>
      <c r="H28" s="116"/>
      <c r="I28" s="116"/>
    </row>
    <row r="29" spans="2:9">
      <c r="B29" s="2">
        <v>25</v>
      </c>
      <c r="C29" s="115"/>
      <c r="D29" s="116"/>
      <c r="E29" s="116"/>
      <c r="F29" s="116"/>
      <c r="G29" s="116"/>
      <c r="H29" s="116"/>
      <c r="I29" s="116"/>
    </row>
    <row r="30" spans="2:9">
      <c r="B30" s="2">
        <v>26</v>
      </c>
      <c r="C30" s="115"/>
      <c r="D30" s="116"/>
      <c r="E30" s="116"/>
      <c r="F30" s="116"/>
      <c r="G30" s="116"/>
      <c r="H30" s="116"/>
      <c r="I30" s="116"/>
    </row>
    <row r="31" spans="2:9">
      <c r="B31" s="2">
        <v>27</v>
      </c>
      <c r="C31" s="115"/>
      <c r="D31" s="116"/>
      <c r="E31" s="116"/>
      <c r="F31" s="116"/>
      <c r="G31" s="116"/>
      <c r="H31" s="116"/>
      <c r="I31" s="116"/>
    </row>
    <row r="32" spans="2:9">
      <c r="B32" s="2">
        <v>28</v>
      </c>
      <c r="C32" s="115"/>
      <c r="D32" s="116"/>
      <c r="E32" s="116"/>
      <c r="F32" s="116"/>
      <c r="G32" s="116"/>
      <c r="H32" s="116"/>
      <c r="I32" s="116"/>
    </row>
    <row r="33" spans="2:9">
      <c r="B33" s="2">
        <v>29</v>
      </c>
      <c r="C33" s="115"/>
      <c r="D33" s="116"/>
      <c r="E33" s="116"/>
      <c r="F33" s="116"/>
      <c r="G33" s="116"/>
      <c r="H33" s="116"/>
      <c r="I33" s="116"/>
    </row>
    <row r="34" spans="2:9">
      <c r="B34" s="2">
        <v>30</v>
      </c>
      <c r="C34" s="115"/>
      <c r="D34" s="116"/>
      <c r="E34" s="116"/>
      <c r="F34" s="116"/>
      <c r="G34" s="116"/>
      <c r="H34" s="116"/>
      <c r="I34" s="116"/>
    </row>
    <row r="35" spans="2:9">
      <c r="B35" s="2">
        <v>31</v>
      </c>
      <c r="C35" s="115"/>
      <c r="D35" s="116"/>
      <c r="E35" s="116"/>
      <c r="F35" s="116"/>
      <c r="G35" s="116"/>
      <c r="H35" s="116"/>
      <c r="I35" s="116"/>
    </row>
    <row r="36" spans="2:9">
      <c r="B36" s="2">
        <v>32</v>
      </c>
      <c r="C36" s="115"/>
      <c r="D36" s="116"/>
      <c r="E36" s="116"/>
      <c r="F36" s="116"/>
      <c r="G36" s="116"/>
      <c r="H36" s="116"/>
      <c r="I36" s="116"/>
    </row>
    <row r="37" spans="2:9">
      <c r="B37" s="2">
        <v>33</v>
      </c>
      <c r="C37" s="115"/>
      <c r="D37" s="116"/>
      <c r="E37" s="116"/>
      <c r="F37" s="116"/>
      <c r="G37" s="116"/>
      <c r="H37" s="116"/>
      <c r="I37" s="116"/>
    </row>
    <row r="38" spans="2:9">
      <c r="B38" s="2">
        <v>34</v>
      </c>
      <c r="C38" s="115"/>
      <c r="D38" s="116"/>
      <c r="E38" s="116"/>
      <c r="F38" s="116"/>
      <c r="G38" s="116"/>
      <c r="H38" s="116"/>
      <c r="I38" s="116"/>
    </row>
    <row r="39" spans="2:9">
      <c r="B39" s="2">
        <v>35</v>
      </c>
      <c r="C39" s="115"/>
      <c r="D39" s="116"/>
      <c r="E39" s="116"/>
      <c r="F39" s="116"/>
      <c r="G39" s="116"/>
      <c r="H39" s="116"/>
      <c r="I39" s="116"/>
    </row>
    <row r="40" spans="2:9">
      <c r="B40" s="2">
        <v>36</v>
      </c>
      <c r="C40" s="115"/>
      <c r="D40" s="116"/>
      <c r="E40" s="116"/>
      <c r="F40" s="116"/>
      <c r="G40" s="116"/>
      <c r="H40" s="116"/>
      <c r="I40" s="116"/>
    </row>
    <row r="41" spans="2:9">
      <c r="B41" s="2">
        <v>37</v>
      </c>
      <c r="C41" s="115"/>
      <c r="D41" s="116"/>
      <c r="E41" s="116"/>
      <c r="F41" s="116"/>
      <c r="G41" s="116"/>
      <c r="H41" s="116"/>
      <c r="I41" s="116"/>
    </row>
    <row r="42" spans="2:9">
      <c r="B42" s="2">
        <v>38</v>
      </c>
      <c r="C42" s="115"/>
      <c r="D42" s="116"/>
      <c r="E42" s="116"/>
      <c r="F42" s="116"/>
      <c r="G42" s="116"/>
      <c r="H42" s="116"/>
      <c r="I42" s="116"/>
    </row>
    <row r="43" spans="2:9">
      <c r="B43" s="2">
        <v>39</v>
      </c>
      <c r="C43" s="115"/>
      <c r="D43" s="116"/>
      <c r="E43" s="116"/>
      <c r="F43" s="116"/>
      <c r="G43" s="116"/>
      <c r="H43" s="116"/>
      <c r="I43" s="116"/>
    </row>
    <row r="44" spans="2:9">
      <c r="B44" s="2">
        <v>40</v>
      </c>
      <c r="C44" s="115"/>
      <c r="D44" s="116"/>
      <c r="E44" s="116"/>
      <c r="F44" s="116"/>
      <c r="G44" s="116"/>
      <c r="H44" s="116"/>
      <c r="I44" s="116"/>
    </row>
    <row r="45" spans="2:9">
      <c r="B45" s="2">
        <v>41</v>
      </c>
      <c r="C45" s="115"/>
      <c r="D45" s="116"/>
      <c r="E45" s="116"/>
      <c r="F45" s="116"/>
      <c r="G45" s="116"/>
      <c r="H45" s="116"/>
      <c r="I45" s="116"/>
    </row>
    <row r="46" spans="2:9">
      <c r="B46" s="2">
        <v>42</v>
      </c>
      <c r="C46" s="115"/>
      <c r="D46" s="116"/>
      <c r="E46" s="116"/>
      <c r="F46" s="116"/>
      <c r="G46" s="116"/>
      <c r="H46" s="116"/>
      <c r="I46" s="116"/>
    </row>
    <row r="47" spans="2:9">
      <c r="B47" s="2">
        <v>43</v>
      </c>
      <c r="C47" s="115"/>
      <c r="D47" s="116"/>
      <c r="E47" s="116"/>
      <c r="F47" s="116"/>
      <c r="G47" s="116"/>
      <c r="H47" s="116"/>
      <c r="I47" s="116"/>
    </row>
    <row r="48" spans="2:9">
      <c r="B48" s="2">
        <v>44</v>
      </c>
      <c r="C48" s="115"/>
      <c r="D48" s="116"/>
      <c r="E48" s="116"/>
      <c r="F48" s="116"/>
      <c r="G48" s="116"/>
      <c r="H48" s="116"/>
      <c r="I48" s="116"/>
    </row>
    <row r="49" spans="2:9">
      <c r="B49" s="2">
        <v>45</v>
      </c>
      <c r="C49" s="115"/>
      <c r="D49" s="116"/>
      <c r="E49" s="116"/>
      <c r="F49" s="116"/>
      <c r="G49" s="116"/>
      <c r="H49" s="116"/>
      <c r="I49" s="116"/>
    </row>
    <row r="50" spans="2:9">
      <c r="B50" s="2">
        <v>46</v>
      </c>
      <c r="C50" s="115"/>
      <c r="D50" s="116"/>
      <c r="E50" s="116"/>
      <c r="F50" s="116"/>
      <c r="G50" s="116"/>
      <c r="H50" s="116"/>
      <c r="I50" s="116"/>
    </row>
    <row r="51" spans="2:9">
      <c r="B51" s="2">
        <v>47</v>
      </c>
      <c r="C51" s="115"/>
      <c r="D51" s="116"/>
      <c r="E51" s="116"/>
      <c r="F51" s="116"/>
      <c r="G51" s="116"/>
      <c r="H51" s="116"/>
      <c r="I51" s="116"/>
    </row>
    <row r="52" spans="2:9">
      <c r="B52" s="2">
        <v>48</v>
      </c>
      <c r="C52" s="115"/>
      <c r="D52" s="116"/>
      <c r="E52" s="116"/>
      <c r="F52" s="116"/>
      <c r="G52" s="116"/>
      <c r="H52" s="116"/>
      <c r="I52" s="116"/>
    </row>
    <row r="53" spans="2:9">
      <c r="B53" s="2">
        <v>49</v>
      </c>
      <c r="C53" s="115"/>
      <c r="D53" s="116"/>
      <c r="E53" s="116"/>
      <c r="F53" s="116"/>
      <c r="G53" s="116"/>
      <c r="H53" s="116"/>
      <c r="I53" s="116"/>
    </row>
    <row r="54" spans="2:9">
      <c r="B54" s="2">
        <v>50</v>
      </c>
      <c r="C54" s="115"/>
      <c r="D54" s="116"/>
      <c r="E54" s="116"/>
      <c r="F54" s="116"/>
      <c r="G54" s="116"/>
      <c r="H54" s="116"/>
      <c r="I54" s="116"/>
    </row>
    <row r="55" spans="2:9">
      <c r="B55" s="2">
        <v>51</v>
      </c>
      <c r="C55" s="115"/>
      <c r="D55" s="116"/>
      <c r="E55" s="116"/>
      <c r="F55" s="116"/>
      <c r="G55" s="116"/>
      <c r="H55" s="116"/>
      <c r="I55" s="116"/>
    </row>
    <row r="56" spans="2:9">
      <c r="B56" s="2">
        <v>52</v>
      </c>
      <c r="C56" s="115"/>
      <c r="D56" s="116"/>
      <c r="E56" s="116"/>
      <c r="F56" s="116"/>
      <c r="G56" s="116"/>
      <c r="H56" s="116"/>
      <c r="I56" s="116"/>
    </row>
    <row r="57" spans="2:9">
      <c r="B57" s="2">
        <v>53</v>
      </c>
      <c r="C57" s="115"/>
      <c r="D57" s="116"/>
      <c r="E57" s="116"/>
      <c r="F57" s="116"/>
      <c r="G57" s="116"/>
      <c r="H57" s="116"/>
      <c r="I57" s="116"/>
    </row>
    <row r="58" spans="2:9">
      <c r="B58" s="2">
        <v>54</v>
      </c>
      <c r="C58" s="115"/>
      <c r="D58" s="116"/>
      <c r="E58" s="116"/>
      <c r="F58" s="116"/>
      <c r="G58" s="116"/>
      <c r="H58" s="116"/>
      <c r="I58" s="116"/>
    </row>
    <row r="59" spans="2:9">
      <c r="B59" s="2">
        <v>55</v>
      </c>
      <c r="C59" s="115"/>
      <c r="D59" s="116"/>
      <c r="E59" s="116"/>
      <c r="F59" s="116"/>
      <c r="G59" s="116"/>
      <c r="H59" s="116"/>
      <c r="I59" s="116"/>
    </row>
    <row r="60" spans="2:9">
      <c r="B60" s="2">
        <v>56</v>
      </c>
      <c r="C60" s="115"/>
      <c r="D60" s="116"/>
      <c r="E60" s="116"/>
      <c r="F60" s="116"/>
      <c r="G60" s="116"/>
      <c r="H60" s="116"/>
      <c r="I60" s="116"/>
    </row>
    <row r="61" spans="2:9">
      <c r="B61" s="2">
        <v>57</v>
      </c>
      <c r="C61" s="115"/>
      <c r="D61" s="116"/>
      <c r="E61" s="116"/>
      <c r="F61" s="116"/>
      <c r="G61" s="116"/>
      <c r="H61" s="116"/>
      <c r="I61" s="116"/>
    </row>
    <row r="62" spans="2:9">
      <c r="B62" s="2">
        <v>58</v>
      </c>
      <c r="C62" s="115"/>
      <c r="D62" s="116"/>
      <c r="E62" s="116"/>
      <c r="F62" s="116"/>
      <c r="G62" s="116"/>
      <c r="H62" s="116"/>
      <c r="I62" s="116"/>
    </row>
    <row r="63" spans="2:9">
      <c r="B63" s="2">
        <v>59</v>
      </c>
      <c r="C63" s="115"/>
      <c r="D63" s="116"/>
      <c r="E63" s="116"/>
      <c r="F63" s="116"/>
      <c r="G63" s="116"/>
      <c r="H63" s="116"/>
      <c r="I63" s="116"/>
    </row>
    <row r="64" spans="2:9">
      <c r="B64" s="2">
        <v>60</v>
      </c>
      <c r="C64" s="115"/>
      <c r="D64" s="116"/>
      <c r="E64" s="116"/>
      <c r="F64" s="116"/>
      <c r="G64" s="116"/>
      <c r="H64" s="116"/>
      <c r="I64" s="116"/>
    </row>
    <row r="65" spans="2:9">
      <c r="B65" s="2">
        <v>61</v>
      </c>
      <c r="C65" s="115"/>
      <c r="D65" s="116"/>
      <c r="E65" s="116"/>
      <c r="F65" s="116"/>
      <c r="G65" s="116"/>
      <c r="H65" s="116"/>
      <c r="I65" s="116"/>
    </row>
    <row r="66" spans="2:9">
      <c r="B66" s="2">
        <v>62</v>
      </c>
      <c r="C66" s="115"/>
      <c r="D66" s="116"/>
      <c r="E66" s="116"/>
      <c r="F66" s="116"/>
      <c r="G66" s="116"/>
      <c r="H66" s="116"/>
      <c r="I66" s="116"/>
    </row>
    <row r="67" spans="2:9">
      <c r="B67" s="2">
        <v>63</v>
      </c>
      <c r="C67" s="115"/>
      <c r="D67" s="116"/>
      <c r="E67" s="116"/>
      <c r="F67" s="116"/>
      <c r="G67" s="116"/>
      <c r="H67" s="116"/>
      <c r="I67" s="116"/>
    </row>
    <row r="68" spans="2:9">
      <c r="B68" s="2">
        <v>64</v>
      </c>
      <c r="C68" s="115"/>
      <c r="D68" s="116"/>
      <c r="E68" s="116"/>
      <c r="F68" s="116"/>
      <c r="G68" s="116"/>
      <c r="H68" s="116"/>
      <c r="I68" s="116"/>
    </row>
    <row r="69" spans="2:9">
      <c r="B69" s="2">
        <v>65</v>
      </c>
      <c r="C69" s="115"/>
      <c r="D69" s="116"/>
      <c r="E69" s="116"/>
      <c r="F69" s="116"/>
      <c r="G69" s="116"/>
      <c r="H69" s="116"/>
      <c r="I69" s="116"/>
    </row>
    <row r="70" spans="2:9">
      <c r="B70" s="2">
        <v>66</v>
      </c>
      <c r="C70" s="115"/>
      <c r="D70" s="116"/>
      <c r="E70" s="116"/>
      <c r="F70" s="116"/>
      <c r="G70" s="116"/>
      <c r="H70" s="116"/>
      <c r="I70" s="116"/>
    </row>
    <row r="71" spans="2:9">
      <c r="B71" s="2">
        <v>67</v>
      </c>
      <c r="C71" s="115"/>
      <c r="D71" s="116"/>
      <c r="E71" s="116"/>
      <c r="F71" s="116"/>
      <c r="G71" s="116"/>
      <c r="H71" s="116"/>
      <c r="I71" s="116"/>
    </row>
    <row r="72" spans="2:9">
      <c r="B72" s="2">
        <v>68</v>
      </c>
      <c r="C72" s="115"/>
      <c r="D72" s="116"/>
      <c r="E72" s="116"/>
      <c r="F72" s="116"/>
      <c r="G72" s="116"/>
      <c r="H72" s="116"/>
      <c r="I72" s="116"/>
    </row>
    <row r="73" spans="2:9">
      <c r="B73" s="2">
        <v>69</v>
      </c>
      <c r="C73" s="115"/>
      <c r="D73" s="116"/>
      <c r="E73" s="116"/>
      <c r="F73" s="116"/>
      <c r="G73" s="116"/>
      <c r="H73" s="116"/>
      <c r="I73" s="116"/>
    </row>
    <row r="74" spans="2:9">
      <c r="B74" s="2">
        <v>70</v>
      </c>
      <c r="C74" s="115"/>
      <c r="D74" s="116"/>
      <c r="E74" s="116"/>
      <c r="F74" s="116"/>
      <c r="G74" s="116"/>
      <c r="H74" s="116"/>
      <c r="I74" s="116"/>
    </row>
    <row r="75" spans="2:9">
      <c r="B75" s="2">
        <v>71</v>
      </c>
      <c r="C75" s="115"/>
      <c r="D75" s="116"/>
      <c r="E75" s="116"/>
      <c r="F75" s="116"/>
      <c r="G75" s="116"/>
      <c r="H75" s="116"/>
      <c r="I75" s="116"/>
    </row>
    <row r="76" spans="2:9">
      <c r="B76" s="2">
        <v>72</v>
      </c>
      <c r="C76" s="115"/>
      <c r="D76" s="116"/>
      <c r="E76" s="116"/>
      <c r="F76" s="116"/>
      <c r="G76" s="116"/>
      <c r="H76" s="116"/>
      <c r="I76" s="116"/>
    </row>
    <row r="77" spans="2:9">
      <c r="B77" s="2">
        <v>73</v>
      </c>
      <c r="C77" s="115"/>
      <c r="D77" s="116"/>
      <c r="E77" s="116"/>
      <c r="F77" s="116"/>
      <c r="G77" s="116"/>
      <c r="H77" s="116"/>
      <c r="I77" s="116"/>
    </row>
    <row r="78" spans="2:9">
      <c r="B78" s="2">
        <v>74</v>
      </c>
      <c r="C78" s="115"/>
      <c r="D78" s="116"/>
      <c r="E78" s="116"/>
      <c r="F78" s="116"/>
      <c r="G78" s="116"/>
      <c r="H78" s="116"/>
      <c r="I78" s="116"/>
    </row>
    <row r="79" spans="2:9">
      <c r="B79" s="2">
        <v>75</v>
      </c>
      <c r="C79" s="115"/>
      <c r="D79" s="116"/>
      <c r="E79" s="116"/>
      <c r="F79" s="116"/>
      <c r="G79" s="116"/>
      <c r="H79" s="116"/>
      <c r="I79" s="116"/>
    </row>
    <row r="80" spans="2:9">
      <c r="B80" s="2">
        <v>76</v>
      </c>
      <c r="C80" s="115"/>
      <c r="D80" s="116"/>
      <c r="E80" s="116"/>
      <c r="F80" s="116"/>
      <c r="G80" s="116"/>
      <c r="H80" s="116"/>
      <c r="I80" s="116"/>
    </row>
    <row r="81" spans="2:9">
      <c r="B81" s="2">
        <v>77</v>
      </c>
      <c r="C81" s="115"/>
      <c r="D81" s="116"/>
      <c r="E81" s="116"/>
      <c r="F81" s="116"/>
      <c r="G81" s="116"/>
      <c r="H81" s="116"/>
      <c r="I81" s="116"/>
    </row>
    <row r="82" spans="2:9">
      <c r="B82" s="2">
        <v>78</v>
      </c>
      <c r="C82" s="115"/>
      <c r="D82" s="116"/>
      <c r="E82" s="116"/>
      <c r="F82" s="116"/>
      <c r="G82" s="116"/>
      <c r="H82" s="116"/>
      <c r="I82" s="116"/>
    </row>
    <row r="83" spans="2:9">
      <c r="B83" s="2">
        <v>79</v>
      </c>
      <c r="C83" s="115"/>
      <c r="D83" s="116"/>
      <c r="E83" s="116"/>
      <c r="F83" s="116"/>
      <c r="G83" s="116"/>
      <c r="H83" s="116"/>
      <c r="I83" s="116"/>
    </row>
    <row r="84" spans="2:9">
      <c r="B84" s="2">
        <v>80</v>
      </c>
      <c r="C84" s="115"/>
      <c r="D84" s="116"/>
      <c r="E84" s="116"/>
      <c r="F84" s="116"/>
      <c r="G84" s="116"/>
      <c r="H84" s="116"/>
      <c r="I84" s="116"/>
    </row>
    <row r="85" spans="2:9">
      <c r="B85" s="2">
        <v>81</v>
      </c>
      <c r="C85" s="115"/>
      <c r="D85" s="116"/>
      <c r="E85" s="116"/>
      <c r="F85" s="116"/>
      <c r="G85" s="116"/>
      <c r="H85" s="116"/>
      <c r="I85" s="116"/>
    </row>
    <row r="86" spans="2:9">
      <c r="B86" s="2">
        <v>82</v>
      </c>
      <c r="C86" s="115"/>
      <c r="D86" s="116"/>
      <c r="E86" s="116"/>
      <c r="F86" s="116"/>
      <c r="G86" s="116"/>
      <c r="H86" s="116"/>
      <c r="I86" s="116"/>
    </row>
    <row r="87" spans="2:9">
      <c r="B87" s="2">
        <v>83</v>
      </c>
      <c r="C87" s="115"/>
      <c r="D87" s="116"/>
      <c r="E87" s="116"/>
      <c r="F87" s="116"/>
      <c r="G87" s="116"/>
      <c r="H87" s="116"/>
      <c r="I87" s="116"/>
    </row>
    <row r="88" spans="2:9">
      <c r="B88" s="2">
        <v>84</v>
      </c>
      <c r="C88" s="115"/>
      <c r="D88" s="116"/>
      <c r="E88" s="116"/>
      <c r="F88" s="116"/>
      <c r="G88" s="116"/>
      <c r="H88" s="116"/>
      <c r="I88" s="116"/>
    </row>
    <row r="89" spans="2:9">
      <c r="B89" s="2">
        <v>85</v>
      </c>
      <c r="C89" s="115"/>
      <c r="D89" s="116"/>
      <c r="E89" s="116"/>
      <c r="F89" s="116"/>
      <c r="G89" s="116"/>
      <c r="H89" s="116"/>
      <c r="I89" s="116"/>
    </row>
    <row r="90" spans="2:9">
      <c r="B90" s="2">
        <v>86</v>
      </c>
      <c r="C90" s="115"/>
      <c r="D90" s="116"/>
      <c r="E90" s="116"/>
      <c r="F90" s="116"/>
      <c r="G90" s="116"/>
      <c r="H90" s="116"/>
      <c r="I90" s="116"/>
    </row>
    <row r="91" spans="2:9">
      <c r="B91" s="2">
        <v>87</v>
      </c>
      <c r="C91" s="115"/>
      <c r="D91" s="116"/>
      <c r="E91" s="116"/>
      <c r="F91" s="116"/>
      <c r="G91" s="116"/>
      <c r="H91" s="116"/>
      <c r="I91" s="116"/>
    </row>
    <row r="92" spans="2:9">
      <c r="B92" s="2">
        <v>88</v>
      </c>
      <c r="C92" s="115"/>
      <c r="D92" s="116"/>
      <c r="E92" s="116"/>
      <c r="F92" s="116"/>
      <c r="G92" s="116"/>
      <c r="H92" s="116"/>
      <c r="I92" s="116"/>
    </row>
    <row r="93" spans="2:9">
      <c r="B93" s="2">
        <v>89</v>
      </c>
      <c r="C93" s="115"/>
      <c r="D93" s="116"/>
      <c r="E93" s="116"/>
      <c r="F93" s="116"/>
      <c r="G93" s="116"/>
      <c r="H93" s="116"/>
      <c r="I93" s="116"/>
    </row>
    <row r="94" spans="2:9">
      <c r="B94" s="2">
        <v>90</v>
      </c>
      <c r="C94" s="115"/>
      <c r="D94" s="116"/>
      <c r="E94" s="116"/>
      <c r="F94" s="116"/>
      <c r="G94" s="116"/>
      <c r="H94" s="116"/>
      <c r="I94" s="116"/>
    </row>
    <row r="95" spans="2:9">
      <c r="B95" s="2">
        <v>91</v>
      </c>
      <c r="C95" s="115"/>
      <c r="D95" s="116"/>
      <c r="E95" s="116"/>
      <c r="F95" s="116"/>
      <c r="G95" s="116"/>
      <c r="H95" s="116"/>
      <c r="I95" s="116"/>
    </row>
    <row r="96" spans="2:9">
      <c r="B96" s="2">
        <v>92</v>
      </c>
      <c r="C96" s="115"/>
      <c r="D96" s="116"/>
      <c r="E96" s="116"/>
      <c r="F96" s="116"/>
      <c r="G96" s="116"/>
      <c r="H96" s="116"/>
      <c r="I96" s="116"/>
    </row>
    <row r="97" spans="2:9">
      <c r="B97" s="2">
        <v>93</v>
      </c>
      <c r="C97" s="115"/>
      <c r="D97" s="116"/>
      <c r="E97" s="116"/>
      <c r="F97" s="116"/>
      <c r="G97" s="116"/>
      <c r="H97" s="116"/>
      <c r="I97" s="116"/>
    </row>
    <row r="98" spans="2:9">
      <c r="B98" s="2">
        <v>94</v>
      </c>
      <c r="C98" s="115"/>
      <c r="D98" s="116"/>
      <c r="E98" s="116"/>
      <c r="F98" s="116"/>
      <c r="G98" s="116"/>
      <c r="H98" s="116"/>
      <c r="I98" s="116"/>
    </row>
    <row r="99" spans="2:9">
      <c r="B99" s="2">
        <v>95</v>
      </c>
      <c r="C99" s="115"/>
      <c r="D99" s="116"/>
      <c r="E99" s="116"/>
      <c r="F99" s="116"/>
      <c r="G99" s="116"/>
      <c r="H99" s="116"/>
      <c r="I99" s="116"/>
    </row>
    <row r="100" spans="2:9">
      <c r="B100" s="2">
        <v>96</v>
      </c>
      <c r="C100" s="115"/>
      <c r="D100" s="116"/>
      <c r="E100" s="116"/>
      <c r="F100" s="116"/>
      <c r="G100" s="116"/>
      <c r="H100" s="116"/>
      <c r="I100" s="116"/>
    </row>
    <row r="101" spans="2:9">
      <c r="B101" s="2">
        <v>97</v>
      </c>
      <c r="C101" s="115"/>
      <c r="D101" s="116"/>
      <c r="E101" s="116"/>
      <c r="F101" s="116"/>
      <c r="G101" s="116"/>
      <c r="H101" s="116"/>
      <c r="I101" s="116"/>
    </row>
    <row r="102" spans="2:9">
      <c r="B102" s="2">
        <v>98</v>
      </c>
      <c r="C102" s="115"/>
      <c r="D102" s="116"/>
      <c r="E102" s="116"/>
      <c r="F102" s="116"/>
      <c r="G102" s="116"/>
      <c r="H102" s="116"/>
      <c r="I102" s="116"/>
    </row>
    <row r="103" spans="2:9">
      <c r="B103" s="2">
        <v>99</v>
      </c>
      <c r="C103" s="115"/>
      <c r="D103" s="116"/>
      <c r="E103" s="116"/>
      <c r="F103" s="116"/>
      <c r="G103" s="116"/>
      <c r="H103" s="116"/>
      <c r="I103" s="116"/>
    </row>
    <row r="104" spans="2:9">
      <c r="B104" s="2">
        <v>100</v>
      </c>
      <c r="C104" s="115"/>
      <c r="D104" s="116"/>
      <c r="E104" s="116"/>
      <c r="F104" s="116"/>
      <c r="G104" s="116"/>
      <c r="H104" s="116"/>
      <c r="I104" s="116"/>
    </row>
  </sheetData>
  <sheetProtection formatCells="0" formatColumns="0" formatRows="0" insertRows="0" deleteRows="0" sort="0" autoFilter="0"/>
  <mergeCells count="1">
    <mergeCell ref="C3:I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Listas!$C$3:$C$502</xm:f>
          </x14:formula1>
          <xm:sqref>C5:C1048576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H204"/>
  <sheetViews>
    <sheetView zoomScaleNormal="100" workbookViewId="0">
      <pane xSplit="5" ySplit="4" topLeftCell="F188" activePane="bottomRight" state="frozen"/>
      <selection activeCell="Q524" sqref="Q524"/>
      <selection pane="topRight" activeCell="Q524" sqref="Q524"/>
      <selection pane="bottomLeft" activeCell="Q524" sqref="Q524"/>
      <selection pane="bottomRight" activeCell="C5" sqref="C5"/>
    </sheetView>
  </sheetViews>
  <sheetFormatPr baseColWidth="10" defaultRowHeight="12.75"/>
  <cols>
    <col min="1" max="1" width="3.5703125" style="9" customWidth="1"/>
    <col min="2" max="2" width="4" style="9" bestFit="1" customWidth="1"/>
    <col min="3" max="3" width="11.42578125" style="9"/>
    <col min="4" max="4" width="30.28515625" style="9" customWidth="1"/>
    <col min="5" max="5" width="59.42578125" style="9" customWidth="1"/>
    <col min="6" max="6" width="21.7109375" style="9" customWidth="1"/>
    <col min="7" max="7" width="22" style="9" customWidth="1"/>
    <col min="8" max="8" width="29.28515625" style="9" customWidth="1"/>
    <col min="9" max="16384" width="11.42578125" style="9"/>
  </cols>
  <sheetData>
    <row r="1" spans="2:8" s="17" customFormat="1"/>
    <row r="2" spans="2:8" s="17" customFormat="1"/>
    <row r="3" spans="2:8" s="17" customFormat="1" ht="26.25">
      <c r="C3" s="165" t="s">
        <v>1009</v>
      </c>
      <c r="D3" s="165"/>
      <c r="E3" s="165"/>
      <c r="F3" s="165"/>
      <c r="G3" s="165"/>
      <c r="H3" s="165"/>
    </row>
    <row r="4" spans="2:8" s="17" customFormat="1" ht="25.5">
      <c r="C4" s="13" t="s">
        <v>32</v>
      </c>
      <c r="D4" s="13" t="s">
        <v>1287</v>
      </c>
      <c r="E4" s="13" t="s">
        <v>0</v>
      </c>
      <c r="F4" s="147" t="s">
        <v>1292</v>
      </c>
      <c r="G4" s="147" t="s">
        <v>1293</v>
      </c>
      <c r="H4" s="13" t="s">
        <v>1288</v>
      </c>
    </row>
    <row r="5" spans="2:8" s="17" customFormat="1">
      <c r="B5" s="10">
        <v>1</v>
      </c>
      <c r="C5" s="109"/>
      <c r="D5" s="109"/>
      <c r="E5" s="109"/>
      <c r="F5" s="109"/>
      <c r="G5" s="109"/>
      <c r="H5" s="109"/>
    </row>
    <row r="6" spans="2:8">
      <c r="B6" s="10">
        <v>2</v>
      </c>
      <c r="C6" s="109"/>
      <c r="D6" s="109"/>
      <c r="E6" s="109"/>
      <c r="F6" s="109"/>
      <c r="G6" s="109"/>
      <c r="H6" s="109"/>
    </row>
    <row r="7" spans="2:8">
      <c r="B7" s="10">
        <v>3</v>
      </c>
      <c r="C7" s="109"/>
      <c r="D7" s="109"/>
      <c r="E7" s="109"/>
      <c r="F7" s="109"/>
      <c r="G7" s="109"/>
      <c r="H7" s="109"/>
    </row>
    <row r="8" spans="2:8">
      <c r="B8" s="10">
        <v>4</v>
      </c>
      <c r="C8" s="109"/>
      <c r="D8" s="109"/>
      <c r="E8" s="109"/>
      <c r="F8" s="109"/>
      <c r="G8" s="109"/>
      <c r="H8" s="109"/>
    </row>
    <row r="9" spans="2:8">
      <c r="B9" s="10">
        <v>5</v>
      </c>
      <c r="C9" s="109"/>
      <c r="D9" s="109"/>
      <c r="E9" s="109"/>
      <c r="F9" s="109"/>
      <c r="G9" s="109"/>
      <c r="H9" s="109"/>
    </row>
    <row r="10" spans="2:8">
      <c r="B10" s="10">
        <v>6</v>
      </c>
      <c r="C10" s="109"/>
      <c r="D10" s="109"/>
      <c r="E10" s="109"/>
      <c r="F10" s="109"/>
      <c r="G10" s="109"/>
      <c r="H10" s="109"/>
    </row>
    <row r="11" spans="2:8">
      <c r="B11" s="10">
        <v>7</v>
      </c>
      <c r="C11" s="109"/>
      <c r="D11" s="109"/>
      <c r="E11" s="109"/>
      <c r="F11" s="109"/>
      <c r="G11" s="109"/>
      <c r="H11" s="109"/>
    </row>
    <row r="12" spans="2:8">
      <c r="B12" s="10">
        <v>8</v>
      </c>
      <c r="C12" s="109"/>
      <c r="D12" s="109"/>
      <c r="E12" s="109"/>
      <c r="F12" s="109"/>
      <c r="G12" s="109"/>
      <c r="H12" s="109"/>
    </row>
    <row r="13" spans="2:8">
      <c r="B13" s="10">
        <v>9</v>
      </c>
      <c r="C13" s="109"/>
      <c r="D13" s="109"/>
      <c r="E13" s="109"/>
      <c r="F13" s="109"/>
      <c r="G13" s="109"/>
      <c r="H13" s="109"/>
    </row>
    <row r="14" spans="2:8">
      <c r="B14" s="10">
        <v>10</v>
      </c>
      <c r="C14" s="109"/>
      <c r="D14" s="109"/>
      <c r="E14" s="109"/>
      <c r="F14" s="109"/>
      <c r="G14" s="109"/>
      <c r="H14" s="109"/>
    </row>
    <row r="15" spans="2:8">
      <c r="B15" s="10">
        <v>11</v>
      </c>
      <c r="C15" s="109"/>
      <c r="D15" s="109"/>
      <c r="E15" s="109"/>
      <c r="F15" s="109"/>
      <c r="G15" s="109"/>
      <c r="H15" s="109"/>
    </row>
    <row r="16" spans="2:8">
      <c r="B16" s="10">
        <v>12</v>
      </c>
      <c r="C16" s="109"/>
      <c r="D16" s="109"/>
      <c r="E16" s="109"/>
      <c r="F16" s="109"/>
      <c r="G16" s="109"/>
      <c r="H16" s="109"/>
    </row>
    <row r="17" spans="2:8">
      <c r="B17" s="10">
        <v>13</v>
      </c>
      <c r="C17" s="109"/>
      <c r="D17" s="109"/>
      <c r="E17" s="109"/>
      <c r="F17" s="109"/>
      <c r="G17" s="109"/>
      <c r="H17" s="109"/>
    </row>
    <row r="18" spans="2:8">
      <c r="B18" s="10">
        <v>14</v>
      </c>
      <c r="C18" s="109"/>
      <c r="D18" s="109"/>
      <c r="E18" s="109"/>
      <c r="F18" s="109"/>
      <c r="G18" s="109"/>
      <c r="H18" s="109"/>
    </row>
    <row r="19" spans="2:8">
      <c r="B19" s="10">
        <v>15</v>
      </c>
      <c r="C19" s="109"/>
      <c r="D19" s="109"/>
      <c r="E19" s="109"/>
      <c r="F19" s="109"/>
      <c r="G19" s="109"/>
      <c r="H19" s="109"/>
    </row>
    <row r="20" spans="2:8">
      <c r="B20" s="10">
        <v>16</v>
      </c>
      <c r="C20" s="109"/>
      <c r="D20" s="109"/>
      <c r="E20" s="109"/>
      <c r="F20" s="109"/>
      <c r="G20" s="109"/>
      <c r="H20" s="109"/>
    </row>
    <row r="21" spans="2:8">
      <c r="B21" s="10">
        <v>17</v>
      </c>
      <c r="C21" s="109"/>
      <c r="D21" s="109"/>
      <c r="E21" s="109"/>
      <c r="F21" s="109"/>
      <c r="G21" s="109"/>
      <c r="H21" s="109"/>
    </row>
    <row r="22" spans="2:8">
      <c r="B22" s="10">
        <v>18</v>
      </c>
      <c r="C22" s="109"/>
      <c r="D22" s="109"/>
      <c r="E22" s="109"/>
      <c r="F22" s="109"/>
      <c r="G22" s="109"/>
      <c r="H22" s="109"/>
    </row>
    <row r="23" spans="2:8">
      <c r="B23" s="10">
        <v>19</v>
      </c>
      <c r="C23" s="109"/>
      <c r="D23" s="109"/>
      <c r="E23" s="109"/>
      <c r="F23" s="109"/>
      <c r="G23" s="109"/>
      <c r="H23" s="109"/>
    </row>
    <row r="24" spans="2:8">
      <c r="B24" s="10">
        <v>20</v>
      </c>
      <c r="C24" s="109"/>
      <c r="D24" s="109"/>
      <c r="E24" s="109"/>
      <c r="F24" s="109"/>
      <c r="G24" s="109"/>
      <c r="H24" s="109"/>
    </row>
    <row r="25" spans="2:8">
      <c r="B25" s="10">
        <v>21</v>
      </c>
      <c r="C25" s="109"/>
      <c r="D25" s="109"/>
      <c r="E25" s="109"/>
      <c r="F25" s="109"/>
      <c r="G25" s="109"/>
      <c r="H25" s="109"/>
    </row>
    <row r="26" spans="2:8">
      <c r="B26" s="10">
        <v>22</v>
      </c>
      <c r="C26" s="109"/>
      <c r="D26" s="109"/>
      <c r="E26" s="109"/>
      <c r="F26" s="109"/>
      <c r="G26" s="109"/>
      <c r="H26" s="109"/>
    </row>
    <row r="27" spans="2:8">
      <c r="B27" s="10">
        <v>23</v>
      </c>
      <c r="C27" s="109"/>
      <c r="D27" s="109"/>
      <c r="E27" s="109"/>
      <c r="F27" s="109"/>
      <c r="G27" s="109"/>
      <c r="H27" s="109"/>
    </row>
    <row r="28" spans="2:8">
      <c r="B28" s="10">
        <v>24</v>
      </c>
      <c r="C28" s="109"/>
      <c r="D28" s="109"/>
      <c r="E28" s="109"/>
      <c r="F28" s="109"/>
      <c r="G28" s="109"/>
      <c r="H28" s="109"/>
    </row>
    <row r="29" spans="2:8">
      <c r="B29" s="10">
        <v>25</v>
      </c>
      <c r="C29" s="109"/>
      <c r="D29" s="109"/>
      <c r="E29" s="109"/>
      <c r="F29" s="109"/>
      <c r="G29" s="109"/>
      <c r="H29" s="109"/>
    </row>
    <row r="30" spans="2:8">
      <c r="B30" s="10">
        <v>26</v>
      </c>
      <c r="C30" s="109"/>
      <c r="D30" s="109"/>
      <c r="E30" s="109"/>
      <c r="F30" s="109"/>
      <c r="G30" s="109"/>
      <c r="H30" s="109"/>
    </row>
    <row r="31" spans="2:8">
      <c r="B31" s="10">
        <v>27</v>
      </c>
      <c r="C31" s="109"/>
      <c r="D31" s="109"/>
      <c r="E31" s="109"/>
      <c r="F31" s="109"/>
      <c r="G31" s="109"/>
      <c r="H31" s="109"/>
    </row>
    <row r="32" spans="2:8">
      <c r="B32" s="10">
        <v>28</v>
      </c>
      <c r="C32" s="109"/>
      <c r="D32" s="109"/>
      <c r="E32" s="109"/>
      <c r="F32" s="109"/>
      <c r="G32" s="109"/>
      <c r="H32" s="109"/>
    </row>
    <row r="33" spans="2:8">
      <c r="B33" s="10">
        <v>29</v>
      </c>
      <c r="C33" s="109"/>
      <c r="D33" s="109"/>
      <c r="E33" s="109"/>
      <c r="F33" s="109"/>
      <c r="G33" s="109"/>
      <c r="H33" s="109"/>
    </row>
    <row r="34" spans="2:8">
      <c r="B34" s="10">
        <v>30</v>
      </c>
      <c r="C34" s="109"/>
      <c r="D34" s="109"/>
      <c r="E34" s="109"/>
      <c r="F34" s="109"/>
      <c r="G34" s="109"/>
      <c r="H34" s="109"/>
    </row>
    <row r="35" spans="2:8">
      <c r="B35" s="10">
        <v>31</v>
      </c>
      <c r="C35" s="109"/>
      <c r="D35" s="109"/>
      <c r="E35" s="109"/>
      <c r="F35" s="109"/>
      <c r="G35" s="109"/>
      <c r="H35" s="109"/>
    </row>
    <row r="36" spans="2:8">
      <c r="B36" s="10">
        <v>32</v>
      </c>
      <c r="C36" s="109"/>
      <c r="D36" s="109"/>
      <c r="E36" s="109"/>
      <c r="F36" s="109"/>
      <c r="G36" s="109"/>
      <c r="H36" s="109"/>
    </row>
    <row r="37" spans="2:8">
      <c r="B37" s="10">
        <v>33</v>
      </c>
      <c r="C37" s="109"/>
      <c r="D37" s="109"/>
      <c r="E37" s="109"/>
      <c r="F37" s="109"/>
      <c r="G37" s="109"/>
      <c r="H37" s="109"/>
    </row>
    <row r="38" spans="2:8">
      <c r="B38" s="10">
        <v>34</v>
      </c>
      <c r="C38" s="109"/>
      <c r="D38" s="109"/>
      <c r="E38" s="109"/>
      <c r="F38" s="109"/>
      <c r="G38" s="109"/>
      <c r="H38" s="109"/>
    </row>
    <row r="39" spans="2:8">
      <c r="B39" s="10">
        <v>35</v>
      </c>
      <c r="C39" s="109"/>
      <c r="D39" s="109"/>
      <c r="E39" s="109"/>
      <c r="F39" s="109"/>
      <c r="G39" s="109"/>
      <c r="H39" s="109"/>
    </row>
    <row r="40" spans="2:8">
      <c r="B40" s="10">
        <v>36</v>
      </c>
      <c r="C40" s="109"/>
      <c r="D40" s="109"/>
      <c r="E40" s="109"/>
      <c r="F40" s="109"/>
      <c r="G40" s="109"/>
      <c r="H40" s="109"/>
    </row>
    <row r="41" spans="2:8">
      <c r="B41" s="10">
        <v>37</v>
      </c>
      <c r="C41" s="109"/>
      <c r="D41" s="109"/>
      <c r="E41" s="109"/>
      <c r="F41" s="109"/>
      <c r="G41" s="109"/>
      <c r="H41" s="109"/>
    </row>
    <row r="42" spans="2:8">
      <c r="B42" s="10">
        <v>38</v>
      </c>
      <c r="C42" s="109"/>
      <c r="D42" s="109"/>
      <c r="E42" s="109"/>
      <c r="F42" s="109"/>
      <c r="G42" s="109"/>
      <c r="H42" s="109"/>
    </row>
    <row r="43" spans="2:8">
      <c r="B43" s="10">
        <v>39</v>
      </c>
      <c r="C43" s="109"/>
      <c r="D43" s="109"/>
      <c r="E43" s="109"/>
      <c r="F43" s="109"/>
      <c r="G43" s="109"/>
      <c r="H43" s="109"/>
    </row>
    <row r="44" spans="2:8">
      <c r="B44" s="10">
        <v>40</v>
      </c>
      <c r="C44" s="109"/>
      <c r="D44" s="109"/>
      <c r="E44" s="109"/>
      <c r="F44" s="109"/>
      <c r="G44" s="109"/>
      <c r="H44" s="109"/>
    </row>
    <row r="45" spans="2:8">
      <c r="B45" s="10">
        <v>41</v>
      </c>
      <c r="C45" s="109"/>
      <c r="D45" s="109"/>
      <c r="E45" s="109"/>
      <c r="F45" s="109"/>
      <c r="G45" s="109"/>
      <c r="H45" s="109"/>
    </row>
    <row r="46" spans="2:8">
      <c r="B46" s="10">
        <v>42</v>
      </c>
      <c r="C46" s="109"/>
      <c r="D46" s="109"/>
      <c r="E46" s="109"/>
      <c r="F46" s="109"/>
      <c r="G46" s="109"/>
      <c r="H46" s="109"/>
    </row>
    <row r="47" spans="2:8">
      <c r="B47" s="10">
        <v>43</v>
      </c>
      <c r="C47" s="109"/>
      <c r="D47" s="109"/>
      <c r="E47" s="109"/>
      <c r="F47" s="109"/>
      <c r="G47" s="109"/>
      <c r="H47" s="109"/>
    </row>
    <row r="48" spans="2:8">
      <c r="B48" s="10">
        <v>44</v>
      </c>
      <c r="C48" s="109"/>
      <c r="D48" s="109"/>
      <c r="E48" s="109"/>
      <c r="F48" s="109"/>
      <c r="G48" s="109"/>
      <c r="H48" s="109"/>
    </row>
    <row r="49" spans="2:8">
      <c r="B49" s="10">
        <v>45</v>
      </c>
      <c r="C49" s="109"/>
      <c r="D49" s="109"/>
      <c r="E49" s="109"/>
      <c r="F49" s="109"/>
      <c r="G49" s="109"/>
      <c r="H49" s="109"/>
    </row>
    <row r="50" spans="2:8">
      <c r="B50" s="10">
        <v>46</v>
      </c>
      <c r="C50" s="109"/>
      <c r="D50" s="109"/>
      <c r="E50" s="109"/>
      <c r="F50" s="109"/>
      <c r="G50" s="109"/>
      <c r="H50" s="109"/>
    </row>
    <row r="51" spans="2:8">
      <c r="B51" s="10">
        <v>47</v>
      </c>
      <c r="C51" s="109"/>
      <c r="D51" s="109"/>
      <c r="E51" s="109"/>
      <c r="F51" s="109"/>
      <c r="G51" s="109"/>
      <c r="H51" s="109"/>
    </row>
    <row r="52" spans="2:8">
      <c r="B52" s="10">
        <v>48</v>
      </c>
      <c r="C52" s="109"/>
      <c r="D52" s="109"/>
      <c r="E52" s="109"/>
      <c r="F52" s="109"/>
      <c r="G52" s="109"/>
      <c r="H52" s="109"/>
    </row>
    <row r="53" spans="2:8">
      <c r="B53" s="10">
        <v>49</v>
      </c>
      <c r="C53" s="109"/>
      <c r="D53" s="109"/>
      <c r="E53" s="109"/>
      <c r="F53" s="109"/>
      <c r="G53" s="109"/>
      <c r="H53" s="109"/>
    </row>
    <row r="54" spans="2:8">
      <c r="B54" s="10">
        <v>50</v>
      </c>
      <c r="C54" s="109"/>
      <c r="D54" s="109"/>
      <c r="E54" s="109"/>
      <c r="F54" s="109"/>
      <c r="G54" s="109"/>
      <c r="H54" s="109"/>
    </row>
    <row r="55" spans="2:8">
      <c r="B55" s="10">
        <v>51</v>
      </c>
      <c r="C55" s="109"/>
      <c r="D55" s="109"/>
      <c r="E55" s="109"/>
      <c r="F55" s="109"/>
      <c r="G55" s="109"/>
      <c r="H55" s="109"/>
    </row>
    <row r="56" spans="2:8">
      <c r="B56" s="10">
        <v>52</v>
      </c>
      <c r="C56" s="109"/>
      <c r="D56" s="109"/>
      <c r="E56" s="109"/>
      <c r="F56" s="109"/>
      <c r="G56" s="109"/>
      <c r="H56" s="109"/>
    </row>
    <row r="57" spans="2:8">
      <c r="B57" s="10">
        <v>53</v>
      </c>
      <c r="C57" s="109"/>
      <c r="D57" s="109"/>
      <c r="E57" s="109"/>
      <c r="F57" s="109"/>
      <c r="G57" s="109"/>
      <c r="H57" s="109"/>
    </row>
    <row r="58" spans="2:8">
      <c r="B58" s="10">
        <v>54</v>
      </c>
      <c r="C58" s="109"/>
      <c r="D58" s="109"/>
      <c r="E58" s="109"/>
      <c r="F58" s="109"/>
      <c r="G58" s="109"/>
      <c r="H58" s="109"/>
    </row>
    <row r="59" spans="2:8">
      <c r="B59" s="10">
        <v>55</v>
      </c>
      <c r="C59" s="109"/>
      <c r="D59" s="109"/>
      <c r="E59" s="109"/>
      <c r="F59" s="109"/>
      <c r="G59" s="109"/>
      <c r="H59" s="109"/>
    </row>
    <row r="60" spans="2:8">
      <c r="B60" s="10">
        <v>56</v>
      </c>
      <c r="C60" s="109"/>
      <c r="D60" s="109"/>
      <c r="E60" s="109"/>
      <c r="F60" s="109"/>
      <c r="G60" s="109"/>
      <c r="H60" s="109"/>
    </row>
    <row r="61" spans="2:8">
      <c r="B61" s="10">
        <v>57</v>
      </c>
      <c r="C61" s="109"/>
      <c r="D61" s="109"/>
      <c r="E61" s="109"/>
      <c r="F61" s="109"/>
      <c r="G61" s="109"/>
      <c r="H61" s="109"/>
    </row>
    <row r="62" spans="2:8">
      <c r="B62" s="10">
        <v>58</v>
      </c>
      <c r="C62" s="109"/>
      <c r="D62" s="109"/>
      <c r="E62" s="109"/>
      <c r="F62" s="109"/>
      <c r="G62" s="109"/>
      <c r="H62" s="109"/>
    </row>
    <row r="63" spans="2:8">
      <c r="B63" s="10">
        <v>59</v>
      </c>
      <c r="C63" s="109"/>
      <c r="D63" s="109"/>
      <c r="E63" s="109"/>
      <c r="F63" s="109"/>
      <c r="G63" s="109"/>
      <c r="H63" s="109"/>
    </row>
    <row r="64" spans="2:8">
      <c r="B64" s="10">
        <v>60</v>
      </c>
      <c r="C64" s="109"/>
      <c r="D64" s="109"/>
      <c r="E64" s="109"/>
      <c r="F64" s="109"/>
      <c r="G64" s="109"/>
      <c r="H64" s="109"/>
    </row>
    <row r="65" spans="2:8">
      <c r="B65" s="10">
        <v>61</v>
      </c>
      <c r="C65" s="109"/>
      <c r="D65" s="109"/>
      <c r="E65" s="109"/>
      <c r="F65" s="109"/>
      <c r="G65" s="109"/>
      <c r="H65" s="109"/>
    </row>
    <row r="66" spans="2:8">
      <c r="B66" s="10">
        <v>62</v>
      </c>
      <c r="C66" s="109"/>
      <c r="D66" s="109"/>
      <c r="E66" s="109"/>
      <c r="F66" s="109"/>
      <c r="G66" s="109"/>
      <c r="H66" s="109"/>
    </row>
    <row r="67" spans="2:8">
      <c r="B67" s="10">
        <v>63</v>
      </c>
      <c r="C67" s="109"/>
      <c r="D67" s="109"/>
      <c r="E67" s="109"/>
      <c r="F67" s="109"/>
      <c r="G67" s="109"/>
      <c r="H67" s="109"/>
    </row>
    <row r="68" spans="2:8">
      <c r="B68" s="10">
        <v>64</v>
      </c>
      <c r="C68" s="109"/>
      <c r="D68" s="109"/>
      <c r="E68" s="109"/>
      <c r="F68" s="109"/>
      <c r="G68" s="109"/>
      <c r="H68" s="109"/>
    </row>
    <row r="69" spans="2:8">
      <c r="B69" s="10">
        <v>65</v>
      </c>
      <c r="C69" s="109"/>
      <c r="D69" s="109"/>
      <c r="E69" s="109"/>
      <c r="F69" s="109"/>
      <c r="G69" s="109"/>
      <c r="H69" s="109"/>
    </row>
    <row r="70" spans="2:8">
      <c r="B70" s="10">
        <v>66</v>
      </c>
      <c r="C70" s="109"/>
      <c r="D70" s="109"/>
      <c r="E70" s="109"/>
      <c r="F70" s="109"/>
      <c r="G70" s="109"/>
      <c r="H70" s="109"/>
    </row>
    <row r="71" spans="2:8">
      <c r="B71" s="10">
        <v>67</v>
      </c>
      <c r="C71" s="109"/>
      <c r="D71" s="109"/>
      <c r="E71" s="109"/>
      <c r="F71" s="109"/>
      <c r="G71" s="109"/>
      <c r="H71" s="109"/>
    </row>
    <row r="72" spans="2:8">
      <c r="B72" s="10">
        <v>68</v>
      </c>
      <c r="C72" s="109"/>
      <c r="D72" s="109"/>
      <c r="E72" s="109"/>
      <c r="F72" s="109"/>
      <c r="G72" s="109"/>
      <c r="H72" s="109"/>
    </row>
    <row r="73" spans="2:8">
      <c r="B73" s="10">
        <v>69</v>
      </c>
      <c r="C73" s="109"/>
      <c r="D73" s="109"/>
      <c r="E73" s="109"/>
      <c r="F73" s="109"/>
      <c r="G73" s="109"/>
      <c r="H73" s="109"/>
    </row>
    <row r="74" spans="2:8">
      <c r="B74" s="10">
        <v>70</v>
      </c>
      <c r="C74" s="109"/>
      <c r="D74" s="109"/>
      <c r="E74" s="109"/>
      <c r="F74" s="109"/>
      <c r="G74" s="109"/>
      <c r="H74" s="109"/>
    </row>
    <row r="75" spans="2:8">
      <c r="B75" s="10">
        <v>71</v>
      </c>
      <c r="C75" s="109"/>
      <c r="D75" s="109"/>
      <c r="E75" s="109"/>
      <c r="F75" s="109"/>
      <c r="G75" s="109"/>
      <c r="H75" s="109"/>
    </row>
    <row r="76" spans="2:8">
      <c r="B76" s="10">
        <v>72</v>
      </c>
      <c r="C76" s="109"/>
      <c r="D76" s="109"/>
      <c r="E76" s="109"/>
      <c r="F76" s="109"/>
      <c r="G76" s="109"/>
      <c r="H76" s="109"/>
    </row>
    <row r="77" spans="2:8">
      <c r="B77" s="10">
        <v>73</v>
      </c>
      <c r="C77" s="109"/>
      <c r="D77" s="109"/>
      <c r="E77" s="109"/>
      <c r="F77" s="109"/>
      <c r="G77" s="109"/>
      <c r="H77" s="109"/>
    </row>
    <row r="78" spans="2:8">
      <c r="B78" s="10">
        <v>74</v>
      </c>
      <c r="C78" s="109"/>
      <c r="D78" s="109"/>
      <c r="E78" s="109"/>
      <c r="F78" s="109"/>
      <c r="G78" s="109"/>
      <c r="H78" s="109"/>
    </row>
    <row r="79" spans="2:8">
      <c r="B79" s="10">
        <v>75</v>
      </c>
      <c r="C79" s="109"/>
      <c r="D79" s="109"/>
      <c r="E79" s="109"/>
      <c r="F79" s="109"/>
      <c r="G79" s="109"/>
      <c r="H79" s="109"/>
    </row>
    <row r="80" spans="2:8">
      <c r="B80" s="10">
        <v>76</v>
      </c>
      <c r="C80" s="109"/>
      <c r="D80" s="109"/>
      <c r="E80" s="109"/>
      <c r="F80" s="109"/>
      <c r="G80" s="109"/>
      <c r="H80" s="109"/>
    </row>
    <row r="81" spans="2:8">
      <c r="B81" s="10">
        <v>77</v>
      </c>
      <c r="C81" s="109"/>
      <c r="D81" s="109"/>
      <c r="E81" s="109"/>
      <c r="F81" s="109"/>
      <c r="G81" s="109"/>
      <c r="H81" s="109"/>
    </row>
    <row r="82" spans="2:8">
      <c r="B82" s="10">
        <v>78</v>
      </c>
      <c r="C82" s="109"/>
      <c r="D82" s="109"/>
      <c r="E82" s="109"/>
      <c r="F82" s="109"/>
      <c r="G82" s="109"/>
      <c r="H82" s="109"/>
    </row>
    <row r="83" spans="2:8">
      <c r="B83" s="10">
        <v>79</v>
      </c>
      <c r="C83" s="109"/>
      <c r="D83" s="109"/>
      <c r="E83" s="109"/>
      <c r="F83" s="109"/>
      <c r="G83" s="109"/>
      <c r="H83" s="109"/>
    </row>
    <row r="84" spans="2:8">
      <c r="B84" s="10">
        <v>80</v>
      </c>
      <c r="C84" s="109"/>
      <c r="D84" s="109"/>
      <c r="E84" s="109"/>
      <c r="F84" s="109"/>
      <c r="G84" s="109"/>
      <c r="H84" s="109"/>
    </row>
    <row r="85" spans="2:8">
      <c r="B85" s="10">
        <v>81</v>
      </c>
      <c r="C85" s="109"/>
      <c r="D85" s="109"/>
      <c r="E85" s="109"/>
      <c r="F85" s="109"/>
      <c r="G85" s="109"/>
      <c r="H85" s="109"/>
    </row>
    <row r="86" spans="2:8">
      <c r="B86" s="10">
        <v>82</v>
      </c>
      <c r="C86" s="109"/>
      <c r="D86" s="109"/>
      <c r="E86" s="109"/>
      <c r="F86" s="109"/>
      <c r="G86" s="109"/>
      <c r="H86" s="109"/>
    </row>
    <row r="87" spans="2:8">
      <c r="B87" s="10">
        <v>83</v>
      </c>
      <c r="C87" s="109"/>
      <c r="D87" s="109"/>
      <c r="E87" s="109"/>
      <c r="F87" s="109"/>
      <c r="G87" s="109"/>
      <c r="H87" s="109"/>
    </row>
    <row r="88" spans="2:8">
      <c r="B88" s="10">
        <v>84</v>
      </c>
      <c r="C88" s="109"/>
      <c r="D88" s="109"/>
      <c r="E88" s="109"/>
      <c r="F88" s="109"/>
      <c r="G88" s="109"/>
      <c r="H88" s="109"/>
    </row>
    <row r="89" spans="2:8">
      <c r="B89" s="10">
        <v>85</v>
      </c>
      <c r="C89" s="109"/>
      <c r="D89" s="109"/>
      <c r="E89" s="109"/>
      <c r="F89" s="109"/>
      <c r="G89" s="109"/>
      <c r="H89" s="109"/>
    </row>
    <row r="90" spans="2:8">
      <c r="B90" s="10">
        <v>86</v>
      </c>
      <c r="C90" s="109"/>
      <c r="D90" s="109"/>
      <c r="E90" s="109"/>
      <c r="F90" s="109"/>
      <c r="G90" s="109"/>
      <c r="H90" s="109"/>
    </row>
    <row r="91" spans="2:8">
      <c r="B91" s="10">
        <v>87</v>
      </c>
      <c r="C91" s="109"/>
      <c r="D91" s="109"/>
      <c r="E91" s="109"/>
      <c r="F91" s="109"/>
      <c r="G91" s="109"/>
      <c r="H91" s="109"/>
    </row>
    <row r="92" spans="2:8">
      <c r="B92" s="10">
        <v>88</v>
      </c>
      <c r="C92" s="109"/>
      <c r="D92" s="109"/>
      <c r="E92" s="109"/>
      <c r="F92" s="109"/>
      <c r="G92" s="109"/>
      <c r="H92" s="109"/>
    </row>
    <row r="93" spans="2:8">
      <c r="B93" s="10">
        <v>89</v>
      </c>
      <c r="C93" s="109"/>
      <c r="D93" s="109"/>
      <c r="E93" s="109"/>
      <c r="F93" s="109"/>
      <c r="G93" s="109"/>
      <c r="H93" s="109"/>
    </row>
    <row r="94" spans="2:8">
      <c r="B94" s="10">
        <v>90</v>
      </c>
      <c r="C94" s="109"/>
      <c r="D94" s="109"/>
      <c r="E94" s="109"/>
      <c r="F94" s="109"/>
      <c r="G94" s="109"/>
      <c r="H94" s="109"/>
    </row>
    <row r="95" spans="2:8">
      <c r="B95" s="10">
        <v>91</v>
      </c>
      <c r="C95" s="109"/>
      <c r="D95" s="109"/>
      <c r="E95" s="109"/>
      <c r="F95" s="109"/>
      <c r="G95" s="109"/>
      <c r="H95" s="109"/>
    </row>
    <row r="96" spans="2:8">
      <c r="B96" s="10">
        <v>92</v>
      </c>
      <c r="C96" s="109"/>
      <c r="D96" s="109"/>
      <c r="E96" s="109"/>
      <c r="F96" s="109"/>
      <c r="G96" s="109"/>
      <c r="H96" s="109"/>
    </row>
    <row r="97" spans="2:8">
      <c r="B97" s="10">
        <v>93</v>
      </c>
      <c r="C97" s="109"/>
      <c r="D97" s="109"/>
      <c r="E97" s="109"/>
      <c r="F97" s="109"/>
      <c r="G97" s="109"/>
      <c r="H97" s="109"/>
    </row>
    <row r="98" spans="2:8">
      <c r="B98" s="10">
        <v>94</v>
      </c>
      <c r="C98" s="109"/>
      <c r="D98" s="109"/>
      <c r="E98" s="109"/>
      <c r="F98" s="109"/>
      <c r="G98" s="109"/>
      <c r="H98" s="109"/>
    </row>
    <row r="99" spans="2:8">
      <c r="B99" s="10">
        <v>95</v>
      </c>
      <c r="C99" s="109"/>
      <c r="D99" s="109"/>
      <c r="E99" s="109"/>
      <c r="F99" s="109"/>
      <c r="G99" s="109"/>
      <c r="H99" s="109"/>
    </row>
    <row r="100" spans="2:8">
      <c r="B100" s="10">
        <v>96</v>
      </c>
      <c r="C100" s="109"/>
      <c r="D100" s="109"/>
      <c r="E100" s="109"/>
      <c r="F100" s="109"/>
      <c r="G100" s="109"/>
      <c r="H100" s="109"/>
    </row>
    <row r="101" spans="2:8">
      <c r="B101" s="10">
        <v>97</v>
      </c>
      <c r="C101" s="109"/>
      <c r="D101" s="109"/>
      <c r="E101" s="109"/>
      <c r="F101" s="109"/>
      <c r="G101" s="109"/>
      <c r="H101" s="109"/>
    </row>
    <row r="102" spans="2:8">
      <c r="B102" s="10">
        <v>98</v>
      </c>
      <c r="C102" s="109"/>
      <c r="D102" s="109"/>
      <c r="E102" s="109"/>
      <c r="F102" s="109"/>
      <c r="G102" s="109"/>
      <c r="H102" s="109"/>
    </row>
    <row r="103" spans="2:8">
      <c r="B103" s="10">
        <v>99</v>
      </c>
      <c r="C103" s="109"/>
      <c r="D103" s="109"/>
      <c r="E103" s="109"/>
      <c r="F103" s="109"/>
      <c r="G103" s="109"/>
      <c r="H103" s="109"/>
    </row>
    <row r="104" spans="2:8">
      <c r="B104" s="10">
        <v>100</v>
      </c>
      <c r="C104" s="109"/>
      <c r="D104" s="109"/>
      <c r="E104" s="109"/>
      <c r="F104" s="109"/>
      <c r="G104" s="109"/>
      <c r="H104" s="109"/>
    </row>
    <row r="105" spans="2:8">
      <c r="B105" s="10">
        <v>101</v>
      </c>
      <c r="C105" s="109"/>
      <c r="D105" s="109"/>
      <c r="E105" s="109"/>
      <c r="F105" s="109"/>
      <c r="G105" s="109"/>
      <c r="H105" s="109"/>
    </row>
    <row r="106" spans="2:8">
      <c r="B106" s="10">
        <v>102</v>
      </c>
      <c r="C106" s="109"/>
      <c r="D106" s="109"/>
      <c r="E106" s="109"/>
      <c r="F106" s="109"/>
      <c r="G106" s="109"/>
      <c r="H106" s="109"/>
    </row>
    <row r="107" spans="2:8">
      <c r="B107" s="10">
        <v>103</v>
      </c>
      <c r="C107" s="109"/>
      <c r="D107" s="109"/>
      <c r="E107" s="109"/>
      <c r="F107" s="109"/>
      <c r="G107" s="109"/>
      <c r="H107" s="109"/>
    </row>
    <row r="108" spans="2:8">
      <c r="B108" s="10">
        <v>104</v>
      </c>
      <c r="C108" s="109"/>
      <c r="D108" s="109"/>
      <c r="E108" s="109"/>
      <c r="F108" s="109"/>
      <c r="G108" s="109"/>
      <c r="H108" s="109"/>
    </row>
    <row r="109" spans="2:8">
      <c r="B109" s="10">
        <v>105</v>
      </c>
      <c r="C109" s="109"/>
      <c r="D109" s="109"/>
      <c r="E109" s="109"/>
      <c r="F109" s="109"/>
      <c r="G109" s="109"/>
      <c r="H109" s="109"/>
    </row>
    <row r="110" spans="2:8">
      <c r="B110" s="10">
        <v>106</v>
      </c>
      <c r="C110" s="109"/>
      <c r="D110" s="109"/>
      <c r="E110" s="109"/>
      <c r="F110" s="109"/>
      <c r="G110" s="109"/>
      <c r="H110" s="109"/>
    </row>
    <row r="111" spans="2:8">
      <c r="B111" s="10">
        <v>107</v>
      </c>
      <c r="C111" s="109"/>
      <c r="D111" s="109"/>
      <c r="E111" s="109"/>
      <c r="F111" s="109"/>
      <c r="G111" s="109"/>
      <c r="H111" s="109"/>
    </row>
    <row r="112" spans="2:8">
      <c r="B112" s="10">
        <v>108</v>
      </c>
      <c r="C112" s="109"/>
      <c r="D112" s="109"/>
      <c r="E112" s="109"/>
      <c r="F112" s="109"/>
      <c r="G112" s="109"/>
      <c r="H112" s="109"/>
    </row>
    <row r="113" spans="2:8">
      <c r="B113" s="10">
        <v>109</v>
      </c>
      <c r="C113" s="109"/>
      <c r="D113" s="109"/>
      <c r="E113" s="109"/>
      <c r="F113" s="109"/>
      <c r="G113" s="109"/>
      <c r="H113" s="109"/>
    </row>
    <row r="114" spans="2:8">
      <c r="B114" s="10">
        <v>110</v>
      </c>
      <c r="C114" s="109"/>
      <c r="D114" s="109"/>
      <c r="E114" s="109"/>
      <c r="F114" s="109"/>
      <c r="G114" s="109"/>
      <c r="H114" s="109"/>
    </row>
    <row r="115" spans="2:8">
      <c r="B115" s="10">
        <v>111</v>
      </c>
      <c r="C115" s="109"/>
      <c r="D115" s="109"/>
      <c r="E115" s="109"/>
      <c r="F115" s="109"/>
      <c r="G115" s="109"/>
      <c r="H115" s="109"/>
    </row>
    <row r="116" spans="2:8">
      <c r="B116" s="10">
        <v>112</v>
      </c>
      <c r="C116" s="109"/>
      <c r="D116" s="109"/>
      <c r="E116" s="109"/>
      <c r="F116" s="109"/>
      <c r="G116" s="109"/>
      <c r="H116" s="109"/>
    </row>
    <row r="117" spans="2:8">
      <c r="B117" s="10">
        <v>113</v>
      </c>
      <c r="C117" s="109"/>
      <c r="D117" s="109"/>
      <c r="E117" s="109"/>
      <c r="F117" s="109"/>
      <c r="G117" s="109"/>
      <c r="H117" s="109"/>
    </row>
    <row r="118" spans="2:8">
      <c r="B118" s="10">
        <v>114</v>
      </c>
      <c r="C118" s="109"/>
      <c r="D118" s="109"/>
      <c r="E118" s="109"/>
      <c r="F118" s="109"/>
      <c r="G118" s="109"/>
      <c r="H118" s="109"/>
    </row>
    <row r="119" spans="2:8">
      <c r="B119" s="10">
        <v>115</v>
      </c>
      <c r="C119" s="109"/>
      <c r="D119" s="109"/>
      <c r="E119" s="109"/>
      <c r="F119" s="109"/>
      <c r="G119" s="109"/>
      <c r="H119" s="109"/>
    </row>
    <row r="120" spans="2:8">
      <c r="B120" s="10">
        <v>116</v>
      </c>
      <c r="C120" s="109"/>
      <c r="D120" s="109"/>
      <c r="E120" s="109"/>
      <c r="F120" s="109"/>
      <c r="G120" s="109"/>
      <c r="H120" s="109"/>
    </row>
    <row r="121" spans="2:8">
      <c r="B121" s="10">
        <v>117</v>
      </c>
      <c r="C121" s="109"/>
      <c r="D121" s="109"/>
      <c r="E121" s="109"/>
      <c r="F121" s="109"/>
      <c r="G121" s="109"/>
      <c r="H121" s="109"/>
    </row>
    <row r="122" spans="2:8">
      <c r="B122" s="10">
        <v>118</v>
      </c>
      <c r="C122" s="109"/>
      <c r="D122" s="109"/>
      <c r="E122" s="109"/>
      <c r="F122" s="109"/>
      <c r="G122" s="109"/>
      <c r="H122" s="109"/>
    </row>
    <row r="123" spans="2:8">
      <c r="B123" s="10">
        <v>119</v>
      </c>
      <c r="C123" s="109"/>
      <c r="D123" s="109"/>
      <c r="E123" s="109"/>
      <c r="F123" s="109"/>
      <c r="G123" s="109"/>
      <c r="H123" s="109"/>
    </row>
    <row r="124" spans="2:8">
      <c r="B124" s="10">
        <v>120</v>
      </c>
      <c r="C124" s="109"/>
      <c r="D124" s="109"/>
      <c r="E124" s="109"/>
      <c r="F124" s="109"/>
      <c r="G124" s="109"/>
      <c r="H124" s="109"/>
    </row>
    <row r="125" spans="2:8">
      <c r="B125" s="10">
        <v>121</v>
      </c>
      <c r="C125" s="109"/>
      <c r="D125" s="109"/>
      <c r="E125" s="109"/>
      <c r="F125" s="109"/>
      <c r="G125" s="109"/>
      <c r="H125" s="109"/>
    </row>
    <row r="126" spans="2:8">
      <c r="B126" s="10">
        <v>122</v>
      </c>
      <c r="C126" s="109"/>
      <c r="D126" s="109"/>
      <c r="E126" s="109"/>
      <c r="F126" s="109"/>
      <c r="G126" s="109"/>
      <c r="H126" s="109"/>
    </row>
    <row r="127" spans="2:8">
      <c r="B127" s="10">
        <v>123</v>
      </c>
      <c r="C127" s="109"/>
      <c r="D127" s="109"/>
      <c r="E127" s="109"/>
      <c r="F127" s="109"/>
      <c r="G127" s="109"/>
      <c r="H127" s="109"/>
    </row>
    <row r="128" spans="2:8">
      <c r="B128" s="10">
        <v>124</v>
      </c>
      <c r="C128" s="109"/>
      <c r="D128" s="109"/>
      <c r="E128" s="109"/>
      <c r="F128" s="109"/>
      <c r="G128" s="109"/>
      <c r="H128" s="109"/>
    </row>
    <row r="129" spans="2:8">
      <c r="B129" s="10">
        <v>125</v>
      </c>
      <c r="C129" s="109"/>
      <c r="D129" s="109"/>
      <c r="E129" s="109"/>
      <c r="F129" s="109"/>
      <c r="G129" s="109"/>
      <c r="H129" s="109"/>
    </row>
    <row r="130" spans="2:8">
      <c r="B130" s="10">
        <v>126</v>
      </c>
      <c r="C130" s="109"/>
      <c r="D130" s="109"/>
      <c r="E130" s="109"/>
      <c r="F130" s="109"/>
      <c r="G130" s="109"/>
      <c r="H130" s="109"/>
    </row>
    <row r="131" spans="2:8">
      <c r="B131" s="10">
        <v>127</v>
      </c>
      <c r="C131" s="109"/>
      <c r="D131" s="109"/>
      <c r="E131" s="109"/>
      <c r="F131" s="109"/>
      <c r="G131" s="109"/>
      <c r="H131" s="109"/>
    </row>
    <row r="132" spans="2:8">
      <c r="B132" s="10">
        <v>128</v>
      </c>
      <c r="C132" s="109"/>
      <c r="D132" s="109"/>
      <c r="E132" s="109"/>
      <c r="F132" s="109"/>
      <c r="G132" s="109"/>
      <c r="H132" s="109"/>
    </row>
    <row r="133" spans="2:8">
      <c r="B133" s="10">
        <v>129</v>
      </c>
      <c r="C133" s="109"/>
      <c r="D133" s="109"/>
      <c r="E133" s="109"/>
      <c r="F133" s="109"/>
      <c r="G133" s="109"/>
      <c r="H133" s="109"/>
    </row>
    <row r="134" spans="2:8">
      <c r="B134" s="10">
        <v>130</v>
      </c>
      <c r="C134" s="109"/>
      <c r="D134" s="109"/>
      <c r="E134" s="109"/>
      <c r="F134" s="109"/>
      <c r="G134" s="109"/>
      <c r="H134" s="109"/>
    </row>
    <row r="135" spans="2:8">
      <c r="B135" s="10">
        <v>131</v>
      </c>
      <c r="C135" s="109"/>
      <c r="D135" s="109"/>
      <c r="E135" s="109"/>
      <c r="F135" s="109"/>
      <c r="G135" s="109"/>
      <c r="H135" s="109"/>
    </row>
    <row r="136" spans="2:8">
      <c r="B136" s="10">
        <v>132</v>
      </c>
      <c r="C136" s="109"/>
      <c r="D136" s="109"/>
      <c r="E136" s="109"/>
      <c r="F136" s="109"/>
      <c r="G136" s="109"/>
      <c r="H136" s="109"/>
    </row>
    <row r="137" spans="2:8">
      <c r="B137" s="10">
        <v>133</v>
      </c>
      <c r="C137" s="109"/>
      <c r="D137" s="109"/>
      <c r="E137" s="109"/>
      <c r="F137" s="109"/>
      <c r="G137" s="109"/>
      <c r="H137" s="109"/>
    </row>
    <row r="138" spans="2:8">
      <c r="B138" s="10">
        <v>134</v>
      </c>
      <c r="C138" s="109"/>
      <c r="D138" s="109"/>
      <c r="E138" s="109"/>
      <c r="F138" s="109"/>
      <c r="G138" s="109"/>
      <c r="H138" s="109"/>
    </row>
    <row r="139" spans="2:8">
      <c r="B139" s="10">
        <v>135</v>
      </c>
      <c r="C139" s="109"/>
      <c r="D139" s="109"/>
      <c r="E139" s="109"/>
      <c r="F139" s="109"/>
      <c r="G139" s="109"/>
      <c r="H139" s="109"/>
    </row>
    <row r="140" spans="2:8">
      <c r="B140" s="10">
        <v>136</v>
      </c>
      <c r="C140" s="109"/>
      <c r="D140" s="109"/>
      <c r="E140" s="109"/>
      <c r="F140" s="109"/>
      <c r="G140" s="109"/>
      <c r="H140" s="109"/>
    </row>
    <row r="141" spans="2:8">
      <c r="B141" s="10">
        <v>137</v>
      </c>
      <c r="C141" s="109"/>
      <c r="D141" s="109"/>
      <c r="E141" s="109"/>
      <c r="F141" s="109"/>
      <c r="G141" s="109"/>
      <c r="H141" s="109"/>
    </row>
    <row r="142" spans="2:8">
      <c r="B142" s="10">
        <v>138</v>
      </c>
      <c r="C142" s="109"/>
      <c r="D142" s="109"/>
      <c r="E142" s="109"/>
      <c r="F142" s="109"/>
      <c r="G142" s="109"/>
      <c r="H142" s="109"/>
    </row>
    <row r="143" spans="2:8">
      <c r="B143" s="10">
        <v>139</v>
      </c>
      <c r="C143" s="109"/>
      <c r="D143" s="109"/>
      <c r="E143" s="109"/>
      <c r="F143" s="109"/>
      <c r="G143" s="109"/>
      <c r="H143" s="109"/>
    </row>
    <row r="144" spans="2:8">
      <c r="B144" s="10">
        <v>140</v>
      </c>
      <c r="C144" s="109"/>
      <c r="D144" s="109"/>
      <c r="E144" s="109"/>
      <c r="F144" s="109"/>
      <c r="G144" s="109"/>
      <c r="H144" s="109"/>
    </row>
    <row r="145" spans="2:8">
      <c r="B145" s="10">
        <v>141</v>
      </c>
      <c r="C145" s="109"/>
      <c r="D145" s="109"/>
      <c r="E145" s="109"/>
      <c r="F145" s="109"/>
      <c r="G145" s="109"/>
      <c r="H145" s="109"/>
    </row>
    <row r="146" spans="2:8">
      <c r="B146" s="10">
        <v>142</v>
      </c>
      <c r="C146" s="109"/>
      <c r="D146" s="109"/>
      <c r="E146" s="109"/>
      <c r="F146" s="109"/>
      <c r="G146" s="109"/>
      <c r="H146" s="109"/>
    </row>
    <row r="147" spans="2:8">
      <c r="B147" s="10">
        <v>143</v>
      </c>
      <c r="C147" s="109"/>
      <c r="D147" s="109"/>
      <c r="E147" s="109"/>
      <c r="F147" s="109"/>
      <c r="G147" s="109"/>
      <c r="H147" s="109"/>
    </row>
    <row r="148" spans="2:8">
      <c r="B148" s="10">
        <v>144</v>
      </c>
      <c r="C148" s="109"/>
      <c r="D148" s="109"/>
      <c r="E148" s="109"/>
      <c r="F148" s="109"/>
      <c r="G148" s="109"/>
      <c r="H148" s="109"/>
    </row>
    <row r="149" spans="2:8">
      <c r="B149" s="10">
        <v>145</v>
      </c>
      <c r="C149" s="109"/>
      <c r="D149" s="109"/>
      <c r="E149" s="109"/>
      <c r="F149" s="109"/>
      <c r="G149" s="109"/>
      <c r="H149" s="109"/>
    </row>
    <row r="150" spans="2:8">
      <c r="B150" s="10">
        <v>146</v>
      </c>
      <c r="C150" s="109"/>
      <c r="D150" s="109"/>
      <c r="E150" s="109"/>
      <c r="F150" s="109"/>
      <c r="G150" s="109"/>
      <c r="H150" s="109"/>
    </row>
    <row r="151" spans="2:8">
      <c r="B151" s="10">
        <v>147</v>
      </c>
      <c r="C151" s="109"/>
      <c r="D151" s="109"/>
      <c r="E151" s="109"/>
      <c r="F151" s="109"/>
      <c r="G151" s="109"/>
      <c r="H151" s="109"/>
    </row>
    <row r="152" spans="2:8">
      <c r="B152" s="10">
        <v>148</v>
      </c>
      <c r="C152" s="109"/>
      <c r="D152" s="109"/>
      <c r="E152" s="109"/>
      <c r="F152" s="109"/>
      <c r="G152" s="109"/>
      <c r="H152" s="109"/>
    </row>
    <row r="153" spans="2:8">
      <c r="B153" s="10">
        <v>149</v>
      </c>
      <c r="C153" s="109"/>
      <c r="D153" s="109"/>
      <c r="E153" s="109"/>
      <c r="F153" s="109"/>
      <c r="G153" s="109"/>
      <c r="H153" s="109"/>
    </row>
    <row r="154" spans="2:8">
      <c r="B154" s="10">
        <v>150</v>
      </c>
      <c r="C154" s="109"/>
      <c r="D154" s="109"/>
      <c r="E154" s="109"/>
      <c r="F154" s="109"/>
      <c r="G154" s="109"/>
      <c r="H154" s="109"/>
    </row>
    <row r="155" spans="2:8">
      <c r="B155" s="10">
        <v>151</v>
      </c>
      <c r="C155" s="109"/>
      <c r="D155" s="109"/>
      <c r="E155" s="109"/>
      <c r="F155" s="109"/>
      <c r="G155" s="109"/>
      <c r="H155" s="109"/>
    </row>
    <row r="156" spans="2:8">
      <c r="B156" s="10">
        <v>152</v>
      </c>
      <c r="C156" s="109"/>
      <c r="D156" s="109"/>
      <c r="E156" s="109"/>
      <c r="F156" s="109"/>
      <c r="G156" s="109"/>
      <c r="H156" s="109"/>
    </row>
    <row r="157" spans="2:8">
      <c r="B157" s="10">
        <v>153</v>
      </c>
      <c r="C157" s="109"/>
      <c r="D157" s="109"/>
      <c r="E157" s="109"/>
      <c r="F157" s="109"/>
      <c r="G157" s="109"/>
      <c r="H157" s="109"/>
    </row>
    <row r="158" spans="2:8">
      <c r="B158" s="10">
        <v>154</v>
      </c>
      <c r="C158" s="109"/>
      <c r="D158" s="109"/>
      <c r="E158" s="109"/>
      <c r="F158" s="109"/>
      <c r="G158" s="109"/>
      <c r="H158" s="109"/>
    </row>
    <row r="159" spans="2:8">
      <c r="B159" s="10">
        <v>155</v>
      </c>
      <c r="C159" s="109"/>
      <c r="D159" s="109"/>
      <c r="E159" s="109"/>
      <c r="F159" s="109"/>
      <c r="G159" s="109"/>
      <c r="H159" s="109"/>
    </row>
    <row r="160" spans="2:8">
      <c r="B160" s="10">
        <v>156</v>
      </c>
      <c r="C160" s="109"/>
      <c r="D160" s="109"/>
      <c r="E160" s="109"/>
      <c r="F160" s="109"/>
      <c r="G160" s="109"/>
      <c r="H160" s="109"/>
    </row>
    <row r="161" spans="2:8">
      <c r="B161" s="10">
        <v>157</v>
      </c>
      <c r="C161" s="109"/>
      <c r="D161" s="109"/>
      <c r="E161" s="109"/>
      <c r="F161" s="109"/>
      <c r="G161" s="109"/>
      <c r="H161" s="109"/>
    </row>
    <row r="162" spans="2:8">
      <c r="B162" s="10">
        <v>158</v>
      </c>
      <c r="C162" s="109"/>
      <c r="D162" s="109"/>
      <c r="E162" s="109"/>
      <c r="F162" s="109"/>
      <c r="G162" s="109"/>
      <c r="H162" s="109"/>
    </row>
    <row r="163" spans="2:8">
      <c r="B163" s="10">
        <v>159</v>
      </c>
      <c r="C163" s="109"/>
      <c r="D163" s="109"/>
      <c r="E163" s="109"/>
      <c r="F163" s="109"/>
      <c r="G163" s="109"/>
      <c r="H163" s="109"/>
    </row>
    <row r="164" spans="2:8">
      <c r="B164" s="10">
        <v>160</v>
      </c>
      <c r="C164" s="109"/>
      <c r="D164" s="109"/>
      <c r="E164" s="109"/>
      <c r="F164" s="109"/>
      <c r="G164" s="109"/>
      <c r="H164" s="109"/>
    </row>
    <row r="165" spans="2:8">
      <c r="B165" s="10">
        <v>161</v>
      </c>
      <c r="C165" s="109"/>
      <c r="D165" s="109"/>
      <c r="E165" s="109"/>
      <c r="F165" s="109"/>
      <c r="G165" s="109"/>
      <c r="H165" s="109"/>
    </row>
    <row r="166" spans="2:8">
      <c r="B166" s="10">
        <v>162</v>
      </c>
      <c r="C166" s="109"/>
      <c r="D166" s="109"/>
      <c r="E166" s="109"/>
      <c r="F166" s="109"/>
      <c r="G166" s="109"/>
      <c r="H166" s="109"/>
    </row>
    <row r="167" spans="2:8">
      <c r="B167" s="10">
        <v>163</v>
      </c>
      <c r="C167" s="109"/>
      <c r="D167" s="109"/>
      <c r="E167" s="109"/>
      <c r="F167" s="109"/>
      <c r="G167" s="109"/>
      <c r="H167" s="109"/>
    </row>
    <row r="168" spans="2:8">
      <c r="B168" s="10">
        <v>164</v>
      </c>
      <c r="C168" s="109"/>
      <c r="D168" s="109"/>
      <c r="E168" s="109"/>
      <c r="F168" s="109"/>
      <c r="G168" s="109"/>
      <c r="H168" s="109"/>
    </row>
    <row r="169" spans="2:8">
      <c r="B169" s="10">
        <v>165</v>
      </c>
      <c r="C169" s="109"/>
      <c r="D169" s="109"/>
      <c r="E169" s="109"/>
      <c r="F169" s="109"/>
      <c r="G169" s="109"/>
      <c r="H169" s="109"/>
    </row>
    <row r="170" spans="2:8">
      <c r="B170" s="10">
        <v>166</v>
      </c>
      <c r="C170" s="109"/>
      <c r="D170" s="109"/>
      <c r="E170" s="109"/>
      <c r="F170" s="109"/>
      <c r="G170" s="109"/>
      <c r="H170" s="109"/>
    </row>
    <row r="171" spans="2:8">
      <c r="B171" s="10">
        <v>167</v>
      </c>
      <c r="C171" s="109"/>
      <c r="D171" s="109"/>
      <c r="E171" s="109"/>
      <c r="F171" s="109"/>
      <c r="G171" s="109"/>
      <c r="H171" s="109"/>
    </row>
    <row r="172" spans="2:8">
      <c r="B172" s="10">
        <v>168</v>
      </c>
      <c r="C172" s="109"/>
      <c r="D172" s="109"/>
      <c r="E172" s="109"/>
      <c r="F172" s="109"/>
      <c r="G172" s="109"/>
      <c r="H172" s="109"/>
    </row>
    <row r="173" spans="2:8">
      <c r="B173" s="10">
        <v>169</v>
      </c>
      <c r="C173" s="109"/>
      <c r="D173" s="109"/>
      <c r="E173" s="109"/>
      <c r="F173" s="109"/>
      <c r="G173" s="109"/>
      <c r="H173" s="109"/>
    </row>
    <row r="174" spans="2:8">
      <c r="B174" s="10">
        <v>170</v>
      </c>
      <c r="C174" s="109"/>
      <c r="D174" s="109"/>
      <c r="E174" s="109"/>
      <c r="F174" s="109"/>
      <c r="G174" s="109"/>
      <c r="H174" s="109"/>
    </row>
    <row r="175" spans="2:8">
      <c r="B175" s="10">
        <v>171</v>
      </c>
      <c r="C175" s="109"/>
      <c r="D175" s="109"/>
      <c r="E175" s="109"/>
      <c r="F175" s="109"/>
      <c r="G175" s="109"/>
      <c r="H175" s="109"/>
    </row>
    <row r="176" spans="2:8">
      <c r="B176" s="10">
        <v>172</v>
      </c>
      <c r="C176" s="109"/>
      <c r="D176" s="109"/>
      <c r="E176" s="109"/>
      <c r="F176" s="109"/>
      <c r="G176" s="109"/>
      <c r="H176" s="109"/>
    </row>
    <row r="177" spans="2:8">
      <c r="B177" s="10">
        <v>173</v>
      </c>
      <c r="C177" s="109"/>
      <c r="D177" s="109"/>
      <c r="E177" s="109"/>
      <c r="F177" s="109"/>
      <c r="G177" s="109"/>
      <c r="H177" s="109"/>
    </row>
    <row r="178" spans="2:8">
      <c r="B178" s="10">
        <v>174</v>
      </c>
      <c r="C178" s="109"/>
      <c r="D178" s="109"/>
      <c r="E178" s="109"/>
      <c r="F178" s="109"/>
      <c r="G178" s="109"/>
      <c r="H178" s="109"/>
    </row>
    <row r="179" spans="2:8">
      <c r="B179" s="10">
        <v>175</v>
      </c>
      <c r="C179" s="109"/>
      <c r="D179" s="109"/>
      <c r="E179" s="109"/>
      <c r="F179" s="109"/>
      <c r="G179" s="109"/>
      <c r="H179" s="109"/>
    </row>
    <row r="180" spans="2:8">
      <c r="B180" s="10">
        <v>176</v>
      </c>
      <c r="C180" s="109"/>
      <c r="D180" s="109"/>
      <c r="E180" s="109"/>
      <c r="F180" s="109"/>
      <c r="G180" s="109"/>
      <c r="H180" s="109"/>
    </row>
    <row r="181" spans="2:8">
      <c r="B181" s="10">
        <v>177</v>
      </c>
      <c r="C181" s="109"/>
      <c r="D181" s="109"/>
      <c r="E181" s="109"/>
      <c r="F181" s="109"/>
      <c r="G181" s="109"/>
      <c r="H181" s="109"/>
    </row>
    <row r="182" spans="2:8">
      <c r="B182" s="10">
        <v>178</v>
      </c>
      <c r="C182" s="109"/>
      <c r="D182" s="109"/>
      <c r="E182" s="109"/>
      <c r="F182" s="109"/>
      <c r="G182" s="109"/>
      <c r="H182" s="109"/>
    </row>
    <row r="183" spans="2:8">
      <c r="B183" s="10">
        <v>179</v>
      </c>
      <c r="C183" s="109"/>
      <c r="D183" s="109"/>
      <c r="E183" s="109"/>
      <c r="F183" s="109"/>
      <c r="G183" s="109"/>
      <c r="H183" s="109"/>
    </row>
    <row r="184" spans="2:8">
      <c r="B184" s="10">
        <v>180</v>
      </c>
      <c r="C184" s="109"/>
      <c r="D184" s="109"/>
      <c r="E184" s="109"/>
      <c r="F184" s="109"/>
      <c r="G184" s="109"/>
      <c r="H184" s="109"/>
    </row>
    <row r="185" spans="2:8">
      <c r="B185" s="10">
        <v>181</v>
      </c>
      <c r="C185" s="109"/>
      <c r="D185" s="109"/>
      <c r="E185" s="109"/>
      <c r="F185" s="109"/>
      <c r="G185" s="109"/>
      <c r="H185" s="109"/>
    </row>
    <row r="186" spans="2:8">
      <c r="B186" s="10">
        <v>182</v>
      </c>
      <c r="C186" s="109"/>
      <c r="D186" s="109"/>
      <c r="E186" s="109"/>
      <c r="F186" s="109"/>
      <c r="G186" s="109"/>
      <c r="H186" s="109"/>
    </row>
    <row r="187" spans="2:8">
      <c r="B187" s="10">
        <v>183</v>
      </c>
      <c r="C187" s="109"/>
      <c r="D187" s="109"/>
      <c r="E187" s="109"/>
      <c r="F187" s="109"/>
      <c r="G187" s="109"/>
      <c r="H187" s="109"/>
    </row>
    <row r="188" spans="2:8">
      <c r="B188" s="10">
        <v>184</v>
      </c>
      <c r="C188" s="109"/>
      <c r="D188" s="109"/>
      <c r="E188" s="109"/>
      <c r="F188" s="109"/>
      <c r="G188" s="109"/>
      <c r="H188" s="109"/>
    </row>
    <row r="189" spans="2:8">
      <c r="B189" s="10">
        <v>185</v>
      </c>
      <c r="C189" s="109"/>
      <c r="D189" s="109"/>
      <c r="E189" s="109"/>
      <c r="F189" s="109"/>
      <c r="G189" s="109"/>
      <c r="H189" s="109"/>
    </row>
    <row r="190" spans="2:8">
      <c r="B190" s="10">
        <v>186</v>
      </c>
      <c r="C190" s="109"/>
      <c r="D190" s="109"/>
      <c r="E190" s="109"/>
      <c r="F190" s="109"/>
      <c r="G190" s="109"/>
      <c r="H190" s="109"/>
    </row>
    <row r="191" spans="2:8">
      <c r="B191" s="10">
        <v>187</v>
      </c>
      <c r="C191" s="109"/>
      <c r="D191" s="109"/>
      <c r="E191" s="109"/>
      <c r="F191" s="109"/>
      <c r="G191" s="109"/>
      <c r="H191" s="109"/>
    </row>
    <row r="192" spans="2:8">
      <c r="B192" s="10">
        <v>188</v>
      </c>
      <c r="C192" s="109"/>
      <c r="D192" s="109"/>
      <c r="E192" s="109"/>
      <c r="F192" s="109"/>
      <c r="G192" s="109"/>
      <c r="H192" s="109"/>
    </row>
    <row r="193" spans="2:8">
      <c r="B193" s="10">
        <v>189</v>
      </c>
      <c r="C193" s="109"/>
      <c r="D193" s="109"/>
      <c r="E193" s="109"/>
      <c r="F193" s="109"/>
      <c r="G193" s="109"/>
      <c r="H193" s="109"/>
    </row>
    <row r="194" spans="2:8">
      <c r="B194" s="10">
        <v>190</v>
      </c>
      <c r="C194" s="109"/>
      <c r="D194" s="109"/>
      <c r="E194" s="109"/>
      <c r="F194" s="109"/>
      <c r="G194" s="109"/>
      <c r="H194" s="109"/>
    </row>
    <row r="195" spans="2:8">
      <c r="B195" s="10">
        <v>191</v>
      </c>
      <c r="C195" s="109"/>
      <c r="D195" s="109"/>
      <c r="E195" s="109"/>
      <c r="F195" s="109"/>
      <c r="G195" s="109"/>
      <c r="H195" s="109"/>
    </row>
    <row r="196" spans="2:8">
      <c r="B196" s="10">
        <v>192</v>
      </c>
      <c r="C196" s="109"/>
      <c r="D196" s="109"/>
      <c r="E196" s="109"/>
      <c r="F196" s="109"/>
      <c r="G196" s="109"/>
      <c r="H196" s="109"/>
    </row>
    <row r="197" spans="2:8">
      <c r="B197" s="10">
        <v>193</v>
      </c>
      <c r="C197" s="109"/>
      <c r="D197" s="109"/>
      <c r="E197" s="109"/>
      <c r="F197" s="109"/>
      <c r="G197" s="109"/>
      <c r="H197" s="109"/>
    </row>
    <row r="198" spans="2:8">
      <c r="B198" s="10">
        <v>194</v>
      </c>
      <c r="C198" s="109"/>
      <c r="D198" s="109"/>
      <c r="E198" s="109"/>
      <c r="F198" s="109"/>
      <c r="G198" s="109"/>
      <c r="H198" s="109"/>
    </row>
    <row r="199" spans="2:8">
      <c r="B199" s="10">
        <v>195</v>
      </c>
      <c r="C199" s="109"/>
      <c r="D199" s="109"/>
      <c r="E199" s="109"/>
      <c r="F199" s="109"/>
      <c r="G199" s="109"/>
      <c r="H199" s="109"/>
    </row>
    <row r="200" spans="2:8">
      <c r="B200" s="10">
        <v>196</v>
      </c>
      <c r="C200" s="109"/>
      <c r="D200" s="109"/>
      <c r="E200" s="109"/>
      <c r="F200" s="109"/>
      <c r="G200" s="109"/>
      <c r="H200" s="109"/>
    </row>
    <row r="201" spans="2:8">
      <c r="B201" s="10">
        <v>197</v>
      </c>
      <c r="C201" s="109"/>
      <c r="D201" s="109"/>
      <c r="E201" s="109"/>
      <c r="F201" s="109"/>
      <c r="G201" s="109"/>
      <c r="H201" s="109"/>
    </row>
    <row r="202" spans="2:8">
      <c r="B202" s="10">
        <v>198</v>
      </c>
      <c r="C202" s="109"/>
      <c r="D202" s="109"/>
      <c r="E202" s="109"/>
      <c r="F202" s="109"/>
      <c r="G202" s="109"/>
      <c r="H202" s="109"/>
    </row>
    <row r="203" spans="2:8">
      <c r="B203" s="10">
        <v>199</v>
      </c>
      <c r="C203" s="109"/>
      <c r="D203" s="109"/>
      <c r="E203" s="109"/>
      <c r="F203" s="109"/>
      <c r="G203" s="109"/>
      <c r="H203" s="109"/>
    </row>
    <row r="204" spans="2:8">
      <c r="B204" s="10">
        <v>200</v>
      </c>
      <c r="C204" s="109"/>
      <c r="D204" s="109"/>
      <c r="E204" s="109"/>
      <c r="F204" s="109"/>
      <c r="G204" s="109"/>
      <c r="H204" s="109"/>
    </row>
  </sheetData>
  <sheetProtection formatCells="0" formatColumns="0" formatRows="0" insertRows="0" deleteRows="0"/>
  <mergeCells count="1">
    <mergeCell ref="C3:H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Listas!$D$3:$D$502</xm:f>
          </x14:formula1>
          <xm:sqref>C5:C204</xm:sqref>
        </x14:dataValidation>
        <x14:dataValidation type="list" allowBlank="1" showInputMessage="1" showErrorMessage="1">
          <x14:formula1>
            <xm:f>'Acciones formación'!$C$5:$C$104</xm:f>
          </x14:formula1>
          <xm:sqref>H5:H204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G64"/>
  <sheetViews>
    <sheetView zoomScale="115" zoomScaleNormal="115" workbookViewId="0">
      <selection activeCell="D12" sqref="D12"/>
    </sheetView>
  </sheetViews>
  <sheetFormatPr baseColWidth="10" defaultRowHeight="12.75"/>
  <cols>
    <col min="1" max="2" width="4.140625" style="11" customWidth="1"/>
    <col min="3" max="3" width="11.42578125" style="11"/>
    <col min="4" max="7" width="29.28515625" style="11" customWidth="1"/>
    <col min="8" max="16384" width="11.42578125" style="11"/>
  </cols>
  <sheetData>
    <row r="1" spans="2:7" s="12" customFormat="1"/>
    <row r="2" spans="2:7" s="12" customFormat="1"/>
    <row r="3" spans="2:7" s="12" customFormat="1" ht="26.25">
      <c r="C3" s="165" t="s">
        <v>1010</v>
      </c>
      <c r="D3" s="165"/>
      <c r="E3" s="165"/>
      <c r="F3" s="165"/>
      <c r="G3" s="165"/>
    </row>
    <row r="4" spans="2:7" s="12" customFormat="1" ht="38.25">
      <c r="C4" s="13" t="s">
        <v>1011</v>
      </c>
      <c r="D4" s="14" t="s">
        <v>1289</v>
      </c>
      <c r="E4" s="14" t="s">
        <v>16</v>
      </c>
      <c r="F4" s="14" t="s">
        <v>1290</v>
      </c>
      <c r="G4" s="14" t="s">
        <v>1291</v>
      </c>
    </row>
    <row r="5" spans="2:7" s="12" customFormat="1">
      <c r="B5" s="10">
        <v>1</v>
      </c>
      <c r="C5" s="109"/>
      <c r="D5" s="117"/>
      <c r="E5" s="118"/>
      <c r="F5" s="117"/>
      <c r="G5" s="117"/>
    </row>
    <row r="6" spans="2:7">
      <c r="B6" s="10">
        <v>2</v>
      </c>
      <c r="C6" s="109"/>
      <c r="D6" s="117"/>
      <c r="E6" s="118"/>
      <c r="F6" s="117"/>
      <c r="G6" s="117"/>
    </row>
    <row r="7" spans="2:7">
      <c r="B7" s="10">
        <v>3</v>
      </c>
      <c r="C7" s="109"/>
      <c r="D7" s="117"/>
      <c r="E7" s="118"/>
      <c r="F7" s="117"/>
      <c r="G7" s="117"/>
    </row>
    <row r="8" spans="2:7">
      <c r="B8" s="10">
        <v>4</v>
      </c>
      <c r="C8" s="109"/>
      <c r="D8" s="117"/>
      <c r="E8" s="118"/>
      <c r="F8" s="117"/>
      <c r="G8" s="117"/>
    </row>
    <row r="9" spans="2:7">
      <c r="B9" s="10">
        <v>5</v>
      </c>
      <c r="C9" s="109"/>
      <c r="D9" s="117"/>
      <c r="E9" s="118"/>
      <c r="F9" s="117"/>
      <c r="G9" s="117"/>
    </row>
    <row r="10" spans="2:7">
      <c r="B10" s="10">
        <v>6</v>
      </c>
      <c r="C10" s="109"/>
      <c r="D10" s="117"/>
      <c r="E10" s="118"/>
      <c r="F10" s="117"/>
      <c r="G10" s="117"/>
    </row>
    <row r="11" spans="2:7">
      <c r="B11" s="10">
        <v>7</v>
      </c>
      <c r="C11" s="109"/>
      <c r="D11" s="117"/>
      <c r="E11" s="118"/>
      <c r="F11" s="117"/>
      <c r="G11" s="117"/>
    </row>
    <row r="12" spans="2:7">
      <c r="B12" s="10">
        <v>8</v>
      </c>
      <c r="C12" s="109"/>
      <c r="D12" s="117"/>
      <c r="E12" s="118"/>
      <c r="F12" s="117"/>
      <c r="G12" s="117"/>
    </row>
    <row r="13" spans="2:7">
      <c r="B13" s="10">
        <v>9</v>
      </c>
      <c r="C13" s="109"/>
      <c r="D13" s="117"/>
      <c r="E13" s="118"/>
      <c r="F13" s="117"/>
      <c r="G13" s="117"/>
    </row>
    <row r="14" spans="2:7">
      <c r="B14" s="10">
        <v>10</v>
      </c>
      <c r="C14" s="109"/>
      <c r="D14" s="117"/>
      <c r="E14" s="118"/>
      <c r="F14" s="117"/>
      <c r="G14" s="117"/>
    </row>
    <row r="15" spans="2:7">
      <c r="B15" s="10">
        <v>11</v>
      </c>
      <c r="C15" s="109"/>
      <c r="D15" s="117"/>
      <c r="E15" s="118"/>
      <c r="F15" s="117"/>
      <c r="G15" s="117"/>
    </row>
    <row r="16" spans="2:7">
      <c r="B16" s="10">
        <v>12</v>
      </c>
      <c r="C16" s="109"/>
      <c r="D16" s="117"/>
      <c r="E16" s="118"/>
      <c r="F16" s="117"/>
      <c r="G16" s="117"/>
    </row>
    <row r="17" spans="2:7">
      <c r="B17" s="10">
        <v>13</v>
      </c>
      <c r="C17" s="109"/>
      <c r="D17" s="117"/>
      <c r="E17" s="118"/>
      <c r="F17" s="117"/>
      <c r="G17" s="117"/>
    </row>
    <row r="18" spans="2:7">
      <c r="B18" s="10">
        <v>14</v>
      </c>
      <c r="C18" s="109"/>
      <c r="D18" s="117"/>
      <c r="E18" s="118"/>
      <c r="F18" s="117"/>
      <c r="G18" s="117"/>
    </row>
    <row r="19" spans="2:7">
      <c r="B19" s="10">
        <v>15</v>
      </c>
      <c r="C19" s="109"/>
      <c r="D19" s="117"/>
      <c r="E19" s="118"/>
      <c r="F19" s="117"/>
      <c r="G19" s="117"/>
    </row>
    <row r="20" spans="2:7">
      <c r="B20" s="10">
        <v>16</v>
      </c>
      <c r="C20" s="109"/>
      <c r="D20" s="117"/>
      <c r="E20" s="118"/>
      <c r="F20" s="117"/>
      <c r="G20" s="117"/>
    </row>
    <row r="21" spans="2:7">
      <c r="B21" s="10">
        <v>17</v>
      </c>
      <c r="C21" s="109"/>
      <c r="D21" s="117"/>
      <c r="E21" s="118"/>
      <c r="F21" s="117"/>
      <c r="G21" s="117"/>
    </row>
    <row r="22" spans="2:7">
      <c r="B22" s="10">
        <v>18</v>
      </c>
      <c r="C22" s="109"/>
      <c r="D22" s="117"/>
      <c r="E22" s="118"/>
      <c r="F22" s="117"/>
      <c r="G22" s="117"/>
    </row>
    <row r="23" spans="2:7">
      <c r="B23" s="10">
        <v>19</v>
      </c>
      <c r="C23" s="109"/>
      <c r="D23" s="117"/>
      <c r="E23" s="118"/>
      <c r="F23" s="117"/>
      <c r="G23" s="117"/>
    </row>
    <row r="24" spans="2:7">
      <c r="B24" s="10">
        <v>20</v>
      </c>
      <c r="C24" s="109"/>
      <c r="D24" s="117"/>
      <c r="E24" s="118"/>
      <c r="F24" s="117"/>
      <c r="G24" s="117"/>
    </row>
    <row r="25" spans="2:7">
      <c r="B25" s="10">
        <v>21</v>
      </c>
      <c r="C25" s="109"/>
      <c r="D25" s="117"/>
      <c r="E25" s="118"/>
      <c r="F25" s="117"/>
      <c r="G25" s="117"/>
    </row>
    <row r="26" spans="2:7">
      <c r="B26" s="10">
        <v>22</v>
      </c>
      <c r="C26" s="109"/>
      <c r="D26" s="117"/>
      <c r="E26" s="118"/>
      <c r="F26" s="117"/>
      <c r="G26" s="117"/>
    </row>
    <row r="27" spans="2:7">
      <c r="B27" s="10">
        <v>23</v>
      </c>
      <c r="C27" s="109"/>
      <c r="D27" s="117"/>
      <c r="E27" s="118"/>
      <c r="F27" s="117"/>
      <c r="G27" s="117"/>
    </row>
    <row r="28" spans="2:7">
      <c r="B28" s="10">
        <v>24</v>
      </c>
      <c r="C28" s="109"/>
      <c r="D28" s="117"/>
      <c r="E28" s="118"/>
      <c r="F28" s="117"/>
      <c r="G28" s="117"/>
    </row>
    <row r="29" spans="2:7">
      <c r="B29" s="10">
        <v>25</v>
      </c>
      <c r="C29" s="109"/>
      <c r="D29" s="117"/>
      <c r="E29" s="118"/>
      <c r="F29" s="117"/>
      <c r="G29" s="117"/>
    </row>
    <row r="30" spans="2:7">
      <c r="B30" s="10">
        <v>26</v>
      </c>
      <c r="C30" s="109"/>
      <c r="D30" s="117"/>
      <c r="E30" s="118"/>
      <c r="F30" s="117"/>
      <c r="G30" s="117"/>
    </row>
    <row r="31" spans="2:7">
      <c r="B31" s="10">
        <v>27</v>
      </c>
      <c r="C31" s="109"/>
      <c r="D31" s="117"/>
      <c r="E31" s="118"/>
      <c r="F31" s="117"/>
      <c r="G31" s="117"/>
    </row>
    <row r="32" spans="2:7">
      <c r="B32" s="10">
        <v>28</v>
      </c>
      <c r="C32" s="109"/>
      <c r="D32" s="117"/>
      <c r="E32" s="118"/>
      <c r="F32" s="117"/>
      <c r="G32" s="117"/>
    </row>
    <row r="33" spans="2:7">
      <c r="B33" s="10">
        <v>29</v>
      </c>
      <c r="C33" s="109"/>
      <c r="D33" s="117"/>
      <c r="E33" s="118"/>
      <c r="F33" s="117"/>
      <c r="G33" s="117"/>
    </row>
    <row r="34" spans="2:7">
      <c r="B34" s="10">
        <v>30</v>
      </c>
      <c r="C34" s="109"/>
      <c r="D34" s="117"/>
      <c r="E34" s="118"/>
      <c r="F34" s="117"/>
      <c r="G34" s="117"/>
    </row>
    <row r="35" spans="2:7">
      <c r="B35" s="10">
        <v>31</v>
      </c>
      <c r="C35" s="109"/>
      <c r="D35" s="117"/>
      <c r="E35" s="118"/>
      <c r="F35" s="117"/>
      <c r="G35" s="117"/>
    </row>
    <row r="36" spans="2:7">
      <c r="B36" s="10">
        <v>32</v>
      </c>
      <c r="C36" s="109"/>
      <c r="D36" s="117"/>
      <c r="E36" s="118"/>
      <c r="F36" s="117"/>
      <c r="G36" s="117"/>
    </row>
    <row r="37" spans="2:7">
      <c r="B37" s="10">
        <v>33</v>
      </c>
      <c r="C37" s="109"/>
      <c r="D37" s="117"/>
      <c r="E37" s="118"/>
      <c r="F37" s="117"/>
      <c r="G37" s="117"/>
    </row>
    <row r="38" spans="2:7">
      <c r="B38" s="10">
        <v>34</v>
      </c>
      <c r="C38" s="109"/>
      <c r="D38" s="117"/>
      <c r="E38" s="118"/>
      <c r="F38" s="117"/>
      <c r="G38" s="117"/>
    </row>
    <row r="39" spans="2:7">
      <c r="B39" s="10">
        <v>35</v>
      </c>
      <c r="C39" s="109"/>
      <c r="D39" s="117"/>
      <c r="E39" s="118"/>
      <c r="F39" s="117"/>
      <c r="G39" s="117"/>
    </row>
    <row r="40" spans="2:7">
      <c r="B40" s="10">
        <v>36</v>
      </c>
      <c r="C40" s="109"/>
      <c r="D40" s="117"/>
      <c r="E40" s="118"/>
      <c r="F40" s="117"/>
      <c r="G40" s="117"/>
    </row>
    <row r="41" spans="2:7">
      <c r="B41" s="10">
        <v>37</v>
      </c>
      <c r="C41" s="109"/>
      <c r="D41" s="117"/>
      <c r="E41" s="118"/>
      <c r="F41" s="117"/>
      <c r="G41" s="117"/>
    </row>
    <row r="42" spans="2:7">
      <c r="B42" s="10">
        <v>38</v>
      </c>
      <c r="C42" s="109"/>
      <c r="D42" s="117"/>
      <c r="E42" s="118"/>
      <c r="F42" s="117"/>
      <c r="G42" s="117"/>
    </row>
    <row r="43" spans="2:7">
      <c r="B43" s="10">
        <v>39</v>
      </c>
      <c r="C43" s="109"/>
      <c r="D43" s="117"/>
      <c r="E43" s="118"/>
      <c r="F43" s="117"/>
      <c r="G43" s="117"/>
    </row>
    <row r="44" spans="2:7">
      <c r="B44" s="10">
        <v>40</v>
      </c>
      <c r="C44" s="109"/>
      <c r="D44" s="117"/>
      <c r="E44" s="118"/>
      <c r="F44" s="117"/>
      <c r="G44" s="117"/>
    </row>
    <row r="45" spans="2:7">
      <c r="B45" s="10">
        <v>41</v>
      </c>
      <c r="C45" s="109"/>
      <c r="D45" s="117"/>
      <c r="E45" s="118"/>
      <c r="F45" s="117"/>
      <c r="G45" s="117"/>
    </row>
    <row r="46" spans="2:7">
      <c r="B46" s="10">
        <v>42</v>
      </c>
      <c r="C46" s="109"/>
      <c r="D46" s="117"/>
      <c r="E46" s="118"/>
      <c r="F46" s="117"/>
      <c r="G46" s="117"/>
    </row>
    <row r="47" spans="2:7">
      <c r="B47" s="10">
        <v>43</v>
      </c>
      <c r="C47" s="109"/>
      <c r="D47" s="117"/>
      <c r="E47" s="118"/>
      <c r="F47" s="117"/>
      <c r="G47" s="117"/>
    </row>
    <row r="48" spans="2:7">
      <c r="B48" s="10">
        <v>44</v>
      </c>
      <c r="C48" s="109"/>
      <c r="D48" s="117"/>
      <c r="E48" s="118"/>
      <c r="F48" s="117"/>
      <c r="G48" s="117"/>
    </row>
    <row r="49" spans="2:7">
      <c r="B49" s="10">
        <v>45</v>
      </c>
      <c r="C49" s="109"/>
      <c r="D49" s="117"/>
      <c r="E49" s="118"/>
      <c r="F49" s="117"/>
      <c r="G49" s="117"/>
    </row>
    <row r="50" spans="2:7">
      <c r="B50" s="10">
        <v>46</v>
      </c>
      <c r="C50" s="109"/>
      <c r="D50" s="117"/>
      <c r="E50" s="118"/>
      <c r="F50" s="117"/>
      <c r="G50" s="117"/>
    </row>
    <row r="51" spans="2:7">
      <c r="B51" s="10">
        <v>47</v>
      </c>
      <c r="C51" s="109"/>
      <c r="D51" s="117"/>
      <c r="E51" s="118"/>
      <c r="F51" s="117"/>
      <c r="G51" s="117"/>
    </row>
    <row r="52" spans="2:7">
      <c r="B52" s="10">
        <v>48</v>
      </c>
      <c r="C52" s="109"/>
      <c r="D52" s="117"/>
      <c r="E52" s="118"/>
      <c r="F52" s="117"/>
      <c r="G52" s="117"/>
    </row>
    <row r="53" spans="2:7">
      <c r="B53" s="10">
        <v>49</v>
      </c>
      <c r="C53" s="109"/>
      <c r="D53" s="117"/>
      <c r="E53" s="118"/>
      <c r="F53" s="117"/>
      <c r="G53" s="117"/>
    </row>
    <row r="54" spans="2:7">
      <c r="B54" s="10">
        <v>50</v>
      </c>
      <c r="C54" s="109"/>
      <c r="D54" s="117"/>
      <c r="E54" s="118"/>
      <c r="F54" s="117"/>
      <c r="G54" s="117"/>
    </row>
    <row r="55" spans="2:7">
      <c r="B55" s="10">
        <v>51</v>
      </c>
      <c r="C55" s="109"/>
      <c r="D55" s="117"/>
      <c r="E55" s="118"/>
      <c r="F55" s="117"/>
      <c r="G55" s="117"/>
    </row>
    <row r="56" spans="2:7">
      <c r="B56" s="10">
        <v>52</v>
      </c>
      <c r="C56" s="109"/>
      <c r="D56" s="117"/>
      <c r="E56" s="118"/>
      <c r="F56" s="117"/>
      <c r="G56" s="117"/>
    </row>
    <row r="57" spans="2:7">
      <c r="B57" s="10">
        <v>53</v>
      </c>
      <c r="C57" s="109"/>
      <c r="D57" s="117"/>
      <c r="E57" s="118"/>
      <c r="F57" s="117"/>
      <c r="G57" s="117"/>
    </row>
    <row r="58" spans="2:7">
      <c r="B58" s="10">
        <v>54</v>
      </c>
      <c r="C58" s="109"/>
      <c r="D58" s="117"/>
      <c r="E58" s="118"/>
      <c r="F58" s="117"/>
      <c r="G58" s="117"/>
    </row>
    <row r="59" spans="2:7">
      <c r="B59" s="10">
        <v>55</v>
      </c>
      <c r="C59" s="109"/>
      <c r="D59" s="117"/>
      <c r="E59" s="118"/>
      <c r="F59" s="117"/>
      <c r="G59" s="117"/>
    </row>
    <row r="60" spans="2:7">
      <c r="B60" s="10">
        <v>56</v>
      </c>
      <c r="C60" s="109"/>
      <c r="D60" s="117"/>
      <c r="E60" s="118"/>
      <c r="F60" s="117"/>
      <c r="G60" s="117"/>
    </row>
    <row r="61" spans="2:7">
      <c r="B61" s="10">
        <v>57</v>
      </c>
      <c r="C61" s="109"/>
      <c r="D61" s="117"/>
      <c r="E61" s="118"/>
      <c r="F61" s="117"/>
      <c r="G61" s="117"/>
    </row>
    <row r="62" spans="2:7">
      <c r="B62" s="10">
        <v>58</v>
      </c>
      <c r="C62" s="109"/>
      <c r="D62" s="117"/>
      <c r="E62" s="118"/>
      <c r="F62" s="117"/>
      <c r="G62" s="117"/>
    </row>
    <row r="63" spans="2:7">
      <c r="B63" s="10">
        <v>59</v>
      </c>
      <c r="C63" s="109"/>
      <c r="D63" s="117"/>
      <c r="E63" s="118"/>
      <c r="F63" s="117"/>
      <c r="G63" s="117"/>
    </row>
    <row r="64" spans="2:7">
      <c r="B64" s="10">
        <v>60</v>
      </c>
      <c r="C64" s="109"/>
      <c r="D64" s="117"/>
      <c r="E64" s="118"/>
      <c r="F64" s="117"/>
      <c r="G64" s="117"/>
    </row>
  </sheetData>
  <sheetProtection formatCells="0" formatColumns="0" formatRows="0" insertRows="0" deleteRows="0"/>
  <mergeCells count="1">
    <mergeCell ref="C3:G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Listas!$E$3:$E$502</xm:f>
          </x14:formula1>
          <xm:sqref>C5:C1048576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1"/>
  </sheetPr>
  <dimension ref="A1:G101"/>
  <sheetViews>
    <sheetView zoomScale="85" zoomScaleNormal="85" workbookViewId="0">
      <selection activeCell="C4" sqref="C4"/>
    </sheetView>
  </sheetViews>
  <sheetFormatPr baseColWidth="10" defaultRowHeight="13.5" customHeight="1"/>
  <cols>
    <col min="1" max="1" width="4" style="139" bestFit="1" customWidth="1"/>
    <col min="2" max="3" width="28.28515625" style="144" customWidth="1"/>
    <col min="4" max="5" width="40.7109375" style="144" customWidth="1"/>
    <col min="6" max="6" width="20.42578125" style="145" customWidth="1"/>
    <col min="7" max="7" width="24.7109375" style="146" customWidth="1"/>
    <col min="8" max="16384" width="11.42578125" style="140"/>
  </cols>
  <sheetData>
    <row r="1" spans="1:7" ht="45">
      <c r="A1" s="139" t="s">
        <v>1034</v>
      </c>
      <c r="B1" s="105" t="s">
        <v>1295</v>
      </c>
      <c r="C1" s="105" t="s">
        <v>1294</v>
      </c>
      <c r="D1" s="105" t="s">
        <v>1296</v>
      </c>
      <c r="E1" s="105" t="s">
        <v>1297</v>
      </c>
      <c r="F1" s="105" t="s">
        <v>1298</v>
      </c>
      <c r="G1" s="106" t="s">
        <v>1042</v>
      </c>
    </row>
    <row r="2" spans="1:7" ht="13.5" customHeight="1">
      <c r="A2" s="139">
        <v>1</v>
      </c>
      <c r="B2" s="141"/>
      <c r="C2" s="141"/>
      <c r="D2" s="141"/>
      <c r="E2" s="141"/>
      <c r="F2" s="142"/>
      <c r="G2" s="143"/>
    </row>
    <row r="3" spans="1:7" ht="13.5" customHeight="1">
      <c r="A3" s="139">
        <v>2</v>
      </c>
      <c r="B3" s="141"/>
      <c r="C3" s="141"/>
      <c r="D3" s="141"/>
      <c r="E3" s="141"/>
      <c r="F3" s="142"/>
      <c r="G3" s="143"/>
    </row>
    <row r="4" spans="1:7" ht="13.5" customHeight="1">
      <c r="A4" s="139">
        <v>3</v>
      </c>
      <c r="B4" s="141"/>
      <c r="C4" s="141"/>
      <c r="D4" s="141"/>
      <c r="E4" s="141"/>
      <c r="F4" s="142"/>
      <c r="G4" s="143"/>
    </row>
    <row r="5" spans="1:7" ht="13.5" customHeight="1">
      <c r="A5" s="139">
        <v>4</v>
      </c>
      <c r="B5" s="141"/>
      <c r="C5" s="141"/>
      <c r="D5" s="141"/>
      <c r="E5" s="141"/>
      <c r="F5" s="142"/>
      <c r="G5" s="143"/>
    </row>
    <row r="6" spans="1:7" ht="13.5" customHeight="1">
      <c r="A6" s="139">
        <v>5</v>
      </c>
      <c r="B6" s="141"/>
      <c r="C6" s="141"/>
      <c r="D6" s="141"/>
      <c r="E6" s="141"/>
      <c r="F6" s="142"/>
      <c r="G6" s="143"/>
    </row>
    <row r="7" spans="1:7" ht="13.5" customHeight="1">
      <c r="A7" s="139">
        <v>6</v>
      </c>
      <c r="B7" s="141"/>
      <c r="C7" s="141"/>
      <c r="D7" s="141"/>
      <c r="E7" s="141"/>
      <c r="F7" s="142"/>
      <c r="G7" s="143"/>
    </row>
    <row r="8" spans="1:7" ht="13.5" customHeight="1">
      <c r="A8" s="139">
        <v>7</v>
      </c>
      <c r="B8" s="141"/>
      <c r="C8" s="141"/>
      <c r="D8" s="141"/>
      <c r="E8" s="141"/>
      <c r="F8" s="142"/>
      <c r="G8" s="143"/>
    </row>
    <row r="9" spans="1:7" ht="13.5" customHeight="1">
      <c r="A9" s="139">
        <v>8</v>
      </c>
      <c r="B9" s="141"/>
      <c r="C9" s="141"/>
      <c r="D9" s="141"/>
      <c r="E9" s="141"/>
      <c r="F9" s="142"/>
      <c r="G9" s="143"/>
    </row>
    <row r="10" spans="1:7" s="17" customFormat="1" ht="13.5" customHeight="1">
      <c r="A10" s="139">
        <v>9</v>
      </c>
      <c r="B10" s="141"/>
      <c r="C10" s="141"/>
      <c r="D10" s="141"/>
      <c r="E10" s="141"/>
      <c r="F10" s="142"/>
      <c r="G10" s="143"/>
    </row>
    <row r="11" spans="1:7" s="18" customFormat="1" ht="13.5" customHeight="1">
      <c r="A11" s="139">
        <v>10</v>
      </c>
      <c r="B11" s="141"/>
      <c r="C11" s="141"/>
      <c r="D11" s="141"/>
      <c r="E11" s="141"/>
      <c r="F11" s="142"/>
      <c r="G11" s="143"/>
    </row>
    <row r="12" spans="1:7" s="18" customFormat="1" ht="13.5" customHeight="1">
      <c r="A12" s="139">
        <v>11</v>
      </c>
      <c r="B12" s="141"/>
      <c r="C12" s="141"/>
      <c r="D12" s="141"/>
      <c r="E12" s="141"/>
      <c r="F12" s="142"/>
      <c r="G12" s="143"/>
    </row>
    <row r="13" spans="1:7" s="17" customFormat="1" ht="13.5" customHeight="1">
      <c r="A13" s="139">
        <v>12</v>
      </c>
      <c r="B13" s="141"/>
      <c r="C13" s="141"/>
      <c r="D13" s="141"/>
      <c r="E13" s="141"/>
      <c r="F13" s="142"/>
      <c r="G13" s="143"/>
    </row>
    <row r="14" spans="1:7" s="19" customFormat="1" ht="13.5" customHeight="1">
      <c r="A14" s="139">
        <v>13</v>
      </c>
      <c r="B14" s="141"/>
      <c r="C14" s="141"/>
      <c r="D14" s="141"/>
      <c r="E14" s="141"/>
      <c r="F14" s="142"/>
      <c r="G14" s="143"/>
    </row>
    <row r="15" spans="1:7" s="30" customFormat="1" ht="13.5" customHeight="1">
      <c r="A15" s="139">
        <v>14</v>
      </c>
      <c r="B15" s="141"/>
      <c r="C15" s="141"/>
      <c r="D15" s="141"/>
      <c r="E15" s="141"/>
      <c r="F15" s="142"/>
      <c r="G15" s="143"/>
    </row>
    <row r="16" spans="1:7" s="30" customFormat="1" ht="13.5" customHeight="1">
      <c r="A16" s="139">
        <v>15</v>
      </c>
      <c r="B16" s="141"/>
      <c r="C16" s="141"/>
      <c r="D16" s="141"/>
      <c r="E16" s="141"/>
      <c r="F16" s="142"/>
      <c r="G16" s="143"/>
    </row>
    <row r="17" spans="1:7" s="18" customFormat="1" ht="13.5" customHeight="1">
      <c r="A17" s="139">
        <v>16</v>
      </c>
      <c r="B17" s="141"/>
      <c r="C17" s="141"/>
      <c r="D17" s="141"/>
      <c r="E17" s="141"/>
      <c r="F17" s="142"/>
      <c r="G17" s="143"/>
    </row>
    <row r="18" spans="1:7" s="18" customFormat="1" ht="13.5" customHeight="1">
      <c r="A18" s="139">
        <v>17</v>
      </c>
      <c r="B18" s="141"/>
      <c r="C18" s="141"/>
      <c r="D18" s="141"/>
      <c r="E18" s="141"/>
      <c r="F18" s="142"/>
      <c r="G18" s="143"/>
    </row>
    <row r="19" spans="1:7" s="18" customFormat="1" ht="13.5" customHeight="1">
      <c r="A19" s="139">
        <v>18</v>
      </c>
      <c r="B19" s="113"/>
      <c r="C19" s="113"/>
      <c r="D19" s="113"/>
      <c r="E19" s="113"/>
      <c r="F19" s="137"/>
      <c r="G19" s="143"/>
    </row>
    <row r="20" spans="1:7" s="15" customFormat="1" ht="13.5" customHeight="1">
      <c r="A20" s="139">
        <v>19</v>
      </c>
      <c r="B20" s="113"/>
      <c r="C20" s="113"/>
      <c r="D20" s="113"/>
      <c r="E20" s="113"/>
      <c r="F20" s="137"/>
      <c r="G20" s="143"/>
    </row>
    <row r="21" spans="1:7" s="9" customFormat="1" ht="13.5" customHeight="1">
      <c r="A21" s="139">
        <v>20</v>
      </c>
      <c r="B21" s="113"/>
      <c r="C21" s="113"/>
      <c r="D21" s="113"/>
      <c r="E21" s="113"/>
      <c r="F21" s="137"/>
      <c r="G21" s="143"/>
    </row>
    <row r="22" spans="1:7" s="16" customFormat="1" ht="13.5" customHeight="1">
      <c r="A22" s="139">
        <v>21</v>
      </c>
      <c r="B22" s="113"/>
      <c r="C22" s="113"/>
      <c r="D22" s="113"/>
      <c r="E22" s="113"/>
      <c r="F22" s="137"/>
      <c r="G22" s="143"/>
    </row>
    <row r="23" spans="1:7" s="16" customFormat="1" ht="13.5" customHeight="1">
      <c r="A23" s="139">
        <v>22</v>
      </c>
      <c r="B23" s="113"/>
      <c r="C23" s="113"/>
      <c r="D23" s="113"/>
      <c r="E23" s="113"/>
      <c r="F23" s="137"/>
      <c r="G23" s="143"/>
    </row>
    <row r="24" spans="1:7" s="16" customFormat="1" ht="13.5" customHeight="1">
      <c r="A24" s="139">
        <v>23</v>
      </c>
      <c r="B24" s="113"/>
      <c r="C24" s="113"/>
      <c r="D24" s="113"/>
      <c r="E24" s="113"/>
      <c r="F24" s="137"/>
      <c r="G24" s="143"/>
    </row>
    <row r="25" spans="1:7" s="20" customFormat="1" ht="13.5" customHeight="1">
      <c r="A25" s="139">
        <v>24</v>
      </c>
      <c r="B25" s="114"/>
      <c r="C25" s="114"/>
      <c r="D25" s="114"/>
      <c r="E25" s="114"/>
      <c r="F25" s="138"/>
      <c r="G25" s="143"/>
    </row>
    <row r="26" spans="1:7" s="9" customFormat="1" ht="13.5" customHeight="1">
      <c r="A26" s="139">
        <v>25</v>
      </c>
      <c r="B26" s="113"/>
      <c r="C26" s="113"/>
      <c r="D26" s="113"/>
      <c r="E26" s="113"/>
      <c r="F26" s="137"/>
      <c r="G26" s="143"/>
    </row>
    <row r="27" spans="1:7" s="9" customFormat="1" ht="13.5" customHeight="1">
      <c r="A27" s="139">
        <v>26</v>
      </c>
      <c r="B27" s="113"/>
      <c r="C27" s="113"/>
      <c r="D27" s="113"/>
      <c r="E27" s="113"/>
      <c r="F27" s="137"/>
      <c r="G27" s="143"/>
    </row>
    <row r="28" spans="1:7" s="9" customFormat="1" ht="13.5" customHeight="1">
      <c r="A28" s="139">
        <v>27</v>
      </c>
      <c r="B28" s="113"/>
      <c r="C28" s="113"/>
      <c r="D28" s="113"/>
      <c r="E28" s="113"/>
      <c r="F28" s="137"/>
      <c r="G28" s="143"/>
    </row>
    <row r="29" spans="1:7" s="9" customFormat="1" ht="13.5" customHeight="1">
      <c r="A29" s="139">
        <v>28</v>
      </c>
      <c r="B29" s="113"/>
      <c r="C29" s="113"/>
      <c r="D29" s="113"/>
      <c r="E29" s="113"/>
      <c r="F29" s="137"/>
      <c r="G29" s="143"/>
    </row>
    <row r="30" spans="1:7" s="9" customFormat="1" ht="13.5" customHeight="1">
      <c r="A30" s="139">
        <v>29</v>
      </c>
      <c r="B30" s="113"/>
      <c r="C30" s="113"/>
      <c r="D30" s="113"/>
      <c r="E30" s="113"/>
      <c r="F30" s="137"/>
      <c r="G30" s="143"/>
    </row>
    <row r="31" spans="1:7" s="9" customFormat="1" ht="13.5" customHeight="1">
      <c r="A31" s="139">
        <v>30</v>
      </c>
      <c r="B31" s="113"/>
      <c r="C31" s="113"/>
      <c r="D31" s="113"/>
      <c r="E31" s="113"/>
      <c r="F31" s="137"/>
      <c r="G31" s="143"/>
    </row>
    <row r="32" spans="1:7" ht="13.5" customHeight="1">
      <c r="A32" s="139">
        <v>31</v>
      </c>
      <c r="B32" s="141"/>
      <c r="C32" s="141"/>
      <c r="D32" s="141"/>
      <c r="E32" s="141"/>
      <c r="F32" s="142"/>
      <c r="G32" s="143"/>
    </row>
    <row r="33" spans="1:7" ht="13.5" customHeight="1">
      <c r="A33" s="139">
        <v>32</v>
      </c>
      <c r="B33" s="141"/>
      <c r="C33" s="141"/>
      <c r="D33" s="141"/>
      <c r="E33" s="141"/>
      <c r="F33" s="142"/>
      <c r="G33" s="143"/>
    </row>
    <row r="34" spans="1:7" ht="13.5" customHeight="1">
      <c r="A34" s="139">
        <v>33</v>
      </c>
      <c r="B34" s="141"/>
      <c r="C34" s="141"/>
      <c r="D34" s="141"/>
      <c r="E34" s="141"/>
      <c r="F34" s="142"/>
      <c r="G34" s="143"/>
    </row>
    <row r="35" spans="1:7" ht="13.5" customHeight="1">
      <c r="A35" s="139">
        <v>34</v>
      </c>
      <c r="B35" s="141"/>
      <c r="C35" s="141"/>
      <c r="D35" s="141"/>
      <c r="E35" s="141"/>
      <c r="F35" s="142"/>
      <c r="G35" s="143"/>
    </row>
    <row r="36" spans="1:7" ht="13.5" customHeight="1">
      <c r="A36" s="139">
        <v>35</v>
      </c>
      <c r="B36" s="141"/>
      <c r="C36" s="141"/>
      <c r="D36" s="141"/>
      <c r="E36" s="141"/>
      <c r="F36" s="142"/>
      <c r="G36" s="143"/>
    </row>
    <row r="37" spans="1:7" ht="13.5" customHeight="1">
      <c r="A37" s="139">
        <v>36</v>
      </c>
      <c r="B37" s="141"/>
      <c r="C37" s="141"/>
      <c r="D37" s="141"/>
      <c r="E37" s="141"/>
      <c r="F37" s="142"/>
      <c r="G37" s="143"/>
    </row>
    <row r="38" spans="1:7" ht="13.5" customHeight="1">
      <c r="A38" s="139">
        <v>37</v>
      </c>
      <c r="B38" s="141"/>
      <c r="C38" s="141"/>
      <c r="D38" s="141"/>
      <c r="E38" s="141"/>
      <c r="F38" s="142"/>
      <c r="G38" s="143"/>
    </row>
    <row r="39" spans="1:7" ht="13.5" customHeight="1">
      <c r="A39" s="139">
        <v>38</v>
      </c>
      <c r="B39" s="141"/>
      <c r="C39" s="141"/>
      <c r="D39" s="141"/>
      <c r="E39" s="141"/>
      <c r="F39" s="142"/>
      <c r="G39" s="143"/>
    </row>
    <row r="40" spans="1:7" ht="13.5" customHeight="1">
      <c r="A40" s="139">
        <v>39</v>
      </c>
      <c r="B40" s="141"/>
      <c r="C40" s="141"/>
      <c r="D40" s="141"/>
      <c r="E40" s="141"/>
      <c r="F40" s="142"/>
      <c r="G40" s="143"/>
    </row>
    <row r="41" spans="1:7" ht="13.5" customHeight="1">
      <c r="A41" s="139">
        <v>40</v>
      </c>
      <c r="B41" s="141"/>
      <c r="C41" s="141"/>
      <c r="D41" s="141"/>
      <c r="E41" s="141"/>
      <c r="F41" s="142"/>
      <c r="G41" s="143"/>
    </row>
    <row r="42" spans="1:7" ht="13.5" customHeight="1">
      <c r="A42" s="139">
        <v>41</v>
      </c>
      <c r="B42" s="141"/>
      <c r="C42" s="141"/>
      <c r="D42" s="141"/>
      <c r="E42" s="141"/>
      <c r="F42" s="142"/>
      <c r="G42" s="143"/>
    </row>
    <row r="43" spans="1:7" ht="13.5" customHeight="1">
      <c r="A43" s="139">
        <v>42</v>
      </c>
      <c r="B43" s="141"/>
      <c r="C43" s="141"/>
      <c r="D43" s="141"/>
      <c r="E43" s="141"/>
      <c r="F43" s="142"/>
      <c r="G43" s="143"/>
    </row>
    <row r="44" spans="1:7" ht="13.5" customHeight="1">
      <c r="A44" s="139">
        <v>43</v>
      </c>
      <c r="B44" s="141"/>
      <c r="C44" s="141"/>
      <c r="D44" s="141"/>
      <c r="E44" s="141"/>
      <c r="F44" s="142"/>
      <c r="G44" s="143"/>
    </row>
    <row r="45" spans="1:7" ht="13.5" customHeight="1">
      <c r="A45" s="139">
        <v>44</v>
      </c>
      <c r="B45" s="141"/>
      <c r="C45" s="141"/>
      <c r="D45" s="141"/>
      <c r="E45" s="141"/>
      <c r="F45" s="142"/>
      <c r="G45" s="143"/>
    </row>
    <row r="46" spans="1:7" ht="13.5" customHeight="1">
      <c r="A46" s="139">
        <v>45</v>
      </c>
      <c r="B46" s="141"/>
      <c r="C46" s="141"/>
      <c r="D46" s="141"/>
      <c r="E46" s="141"/>
      <c r="F46" s="142"/>
      <c r="G46" s="143"/>
    </row>
    <row r="47" spans="1:7" ht="13.5" customHeight="1">
      <c r="A47" s="139">
        <v>46</v>
      </c>
      <c r="B47" s="141"/>
      <c r="C47" s="141"/>
      <c r="D47" s="141"/>
      <c r="E47" s="141"/>
      <c r="F47" s="142"/>
      <c r="G47" s="143"/>
    </row>
    <row r="48" spans="1:7" ht="13.5" customHeight="1">
      <c r="A48" s="139">
        <v>47</v>
      </c>
      <c r="B48" s="141"/>
      <c r="C48" s="141"/>
      <c r="D48" s="141"/>
      <c r="E48" s="141"/>
      <c r="F48" s="142"/>
      <c r="G48" s="143"/>
    </row>
    <row r="49" spans="1:7" ht="13.5" customHeight="1">
      <c r="A49" s="139">
        <v>48</v>
      </c>
      <c r="B49" s="141"/>
      <c r="C49" s="141"/>
      <c r="D49" s="141"/>
      <c r="E49" s="141"/>
      <c r="F49" s="142"/>
      <c r="G49" s="143"/>
    </row>
    <row r="50" spans="1:7" ht="13.5" customHeight="1">
      <c r="A50" s="139">
        <v>49</v>
      </c>
      <c r="B50" s="141"/>
      <c r="C50" s="141"/>
      <c r="D50" s="141"/>
      <c r="E50" s="141"/>
      <c r="F50" s="142"/>
      <c r="G50" s="143"/>
    </row>
    <row r="51" spans="1:7" ht="13.5" customHeight="1">
      <c r="A51" s="139">
        <v>50</v>
      </c>
      <c r="B51" s="141"/>
      <c r="C51" s="141"/>
      <c r="D51" s="141"/>
      <c r="E51" s="141"/>
      <c r="F51" s="142"/>
      <c r="G51" s="143"/>
    </row>
    <row r="52" spans="1:7" ht="13.5" customHeight="1">
      <c r="A52" s="139">
        <v>51</v>
      </c>
      <c r="B52" s="141"/>
      <c r="C52" s="141"/>
      <c r="D52" s="141"/>
      <c r="E52" s="141"/>
      <c r="F52" s="142"/>
      <c r="G52" s="143"/>
    </row>
    <row r="53" spans="1:7" ht="13.5" customHeight="1">
      <c r="A53" s="139">
        <v>52</v>
      </c>
      <c r="B53" s="141"/>
      <c r="C53" s="141"/>
      <c r="D53" s="141"/>
      <c r="E53" s="141"/>
      <c r="F53" s="142"/>
      <c r="G53" s="143"/>
    </row>
    <row r="54" spans="1:7" ht="13.5" customHeight="1">
      <c r="A54" s="139">
        <v>53</v>
      </c>
      <c r="B54" s="141"/>
      <c r="C54" s="141"/>
      <c r="D54" s="141"/>
      <c r="E54" s="141"/>
      <c r="F54" s="142"/>
      <c r="G54" s="143"/>
    </row>
    <row r="55" spans="1:7" ht="13.5" customHeight="1">
      <c r="A55" s="139">
        <v>54</v>
      </c>
      <c r="B55" s="141"/>
      <c r="C55" s="141"/>
      <c r="D55" s="141"/>
      <c r="E55" s="141"/>
      <c r="F55" s="142"/>
      <c r="G55" s="143"/>
    </row>
    <row r="56" spans="1:7" ht="13.5" customHeight="1">
      <c r="A56" s="139">
        <v>55</v>
      </c>
      <c r="B56" s="141"/>
      <c r="C56" s="141"/>
      <c r="D56" s="141"/>
      <c r="E56" s="141"/>
      <c r="F56" s="142"/>
      <c r="G56" s="143"/>
    </row>
    <row r="57" spans="1:7" ht="13.5" customHeight="1">
      <c r="A57" s="139">
        <v>56</v>
      </c>
      <c r="B57" s="141"/>
      <c r="C57" s="141"/>
      <c r="D57" s="141"/>
      <c r="E57" s="141"/>
      <c r="F57" s="142"/>
      <c r="G57" s="143"/>
    </row>
    <row r="58" spans="1:7" ht="13.5" customHeight="1">
      <c r="A58" s="139">
        <v>57</v>
      </c>
      <c r="B58" s="141"/>
      <c r="C58" s="141"/>
      <c r="D58" s="141"/>
      <c r="E58" s="141"/>
      <c r="F58" s="142"/>
      <c r="G58" s="143"/>
    </row>
    <row r="59" spans="1:7" ht="13.5" customHeight="1">
      <c r="A59" s="139">
        <v>58</v>
      </c>
      <c r="B59" s="141"/>
      <c r="C59" s="141"/>
      <c r="D59" s="141"/>
      <c r="E59" s="141"/>
      <c r="F59" s="142"/>
      <c r="G59" s="143"/>
    </row>
    <row r="60" spans="1:7" ht="13.5" customHeight="1">
      <c r="A60" s="139">
        <v>59</v>
      </c>
      <c r="B60" s="141"/>
      <c r="C60" s="141"/>
      <c r="D60" s="141"/>
      <c r="E60" s="141"/>
      <c r="F60" s="142"/>
      <c r="G60" s="143"/>
    </row>
    <row r="61" spans="1:7" ht="13.5" customHeight="1">
      <c r="A61" s="139">
        <v>60</v>
      </c>
      <c r="B61" s="141"/>
      <c r="C61" s="141"/>
      <c r="D61" s="141"/>
      <c r="E61" s="141"/>
      <c r="F61" s="142"/>
      <c r="G61" s="143"/>
    </row>
    <row r="62" spans="1:7" ht="13.5" customHeight="1">
      <c r="A62" s="139">
        <v>61</v>
      </c>
      <c r="B62" s="141"/>
      <c r="C62" s="141"/>
      <c r="D62" s="141"/>
      <c r="E62" s="141"/>
      <c r="F62" s="142"/>
      <c r="G62" s="143"/>
    </row>
    <row r="63" spans="1:7" ht="13.5" customHeight="1">
      <c r="A63" s="139">
        <v>62</v>
      </c>
      <c r="B63" s="141"/>
      <c r="C63" s="141"/>
      <c r="D63" s="141"/>
      <c r="E63" s="141"/>
      <c r="F63" s="142"/>
      <c r="G63" s="143"/>
    </row>
    <row r="64" spans="1:7" ht="13.5" customHeight="1">
      <c r="A64" s="139">
        <v>63</v>
      </c>
      <c r="B64" s="141"/>
      <c r="C64" s="141"/>
      <c r="D64" s="141"/>
      <c r="E64" s="141"/>
      <c r="F64" s="142"/>
      <c r="G64" s="143"/>
    </row>
    <row r="65" spans="1:7" ht="13.5" customHeight="1">
      <c r="A65" s="139">
        <v>64</v>
      </c>
      <c r="B65" s="141"/>
      <c r="C65" s="141"/>
      <c r="D65" s="141"/>
      <c r="E65" s="141"/>
      <c r="F65" s="142"/>
      <c r="G65" s="143"/>
    </row>
    <row r="66" spans="1:7" ht="13.5" customHeight="1">
      <c r="A66" s="139">
        <v>65</v>
      </c>
      <c r="B66" s="141"/>
      <c r="C66" s="141"/>
      <c r="D66" s="141"/>
      <c r="E66" s="141"/>
      <c r="F66" s="142"/>
      <c r="G66" s="143"/>
    </row>
    <row r="67" spans="1:7" ht="13.5" customHeight="1">
      <c r="A67" s="139">
        <v>66</v>
      </c>
      <c r="B67" s="141"/>
      <c r="C67" s="141"/>
      <c r="D67" s="141"/>
      <c r="E67" s="141"/>
      <c r="F67" s="142"/>
      <c r="G67" s="143"/>
    </row>
    <row r="68" spans="1:7" ht="13.5" customHeight="1">
      <c r="A68" s="139">
        <v>67</v>
      </c>
      <c r="B68" s="141"/>
      <c r="C68" s="141"/>
      <c r="D68" s="141"/>
      <c r="E68" s="141"/>
      <c r="F68" s="142"/>
      <c r="G68" s="143"/>
    </row>
    <row r="69" spans="1:7" ht="13.5" customHeight="1">
      <c r="A69" s="139">
        <v>68</v>
      </c>
      <c r="B69" s="141"/>
      <c r="C69" s="141"/>
      <c r="D69" s="141"/>
      <c r="E69" s="141"/>
      <c r="F69" s="142"/>
      <c r="G69" s="143"/>
    </row>
    <row r="70" spans="1:7" ht="13.5" customHeight="1">
      <c r="A70" s="139">
        <v>69</v>
      </c>
      <c r="B70" s="141"/>
      <c r="C70" s="141"/>
      <c r="D70" s="141"/>
      <c r="E70" s="141"/>
      <c r="F70" s="142"/>
      <c r="G70" s="143"/>
    </row>
    <row r="71" spans="1:7" ht="13.5" customHeight="1">
      <c r="A71" s="139">
        <v>70</v>
      </c>
      <c r="B71" s="141"/>
      <c r="C71" s="141"/>
      <c r="D71" s="141"/>
      <c r="E71" s="141"/>
      <c r="F71" s="142"/>
      <c r="G71" s="143"/>
    </row>
    <row r="72" spans="1:7" ht="13.5" customHeight="1">
      <c r="A72" s="139">
        <v>71</v>
      </c>
      <c r="B72" s="141"/>
      <c r="C72" s="141"/>
      <c r="D72" s="141"/>
      <c r="E72" s="141"/>
      <c r="F72" s="142"/>
      <c r="G72" s="143"/>
    </row>
    <row r="73" spans="1:7" ht="13.5" customHeight="1">
      <c r="A73" s="139">
        <v>72</v>
      </c>
      <c r="B73" s="141"/>
      <c r="C73" s="141"/>
      <c r="D73" s="141"/>
      <c r="E73" s="141"/>
      <c r="F73" s="142"/>
      <c r="G73" s="143"/>
    </row>
    <row r="74" spans="1:7" ht="13.5" customHeight="1">
      <c r="A74" s="139">
        <v>73</v>
      </c>
      <c r="B74" s="141"/>
      <c r="C74" s="141"/>
      <c r="D74" s="141"/>
      <c r="E74" s="141"/>
      <c r="F74" s="142"/>
      <c r="G74" s="143"/>
    </row>
    <row r="75" spans="1:7" ht="13.5" customHeight="1">
      <c r="A75" s="139">
        <v>74</v>
      </c>
      <c r="B75" s="141"/>
      <c r="C75" s="141"/>
      <c r="D75" s="141"/>
      <c r="E75" s="141"/>
      <c r="F75" s="142"/>
      <c r="G75" s="143"/>
    </row>
    <row r="76" spans="1:7" ht="13.5" customHeight="1">
      <c r="A76" s="139">
        <v>75</v>
      </c>
      <c r="B76" s="141"/>
      <c r="C76" s="141"/>
      <c r="D76" s="141"/>
      <c r="E76" s="141"/>
      <c r="F76" s="142"/>
      <c r="G76" s="143"/>
    </row>
    <row r="77" spans="1:7" ht="13.5" customHeight="1">
      <c r="A77" s="139">
        <v>76</v>
      </c>
      <c r="B77" s="141"/>
      <c r="C77" s="141"/>
      <c r="D77" s="141"/>
      <c r="E77" s="141"/>
      <c r="F77" s="142"/>
      <c r="G77" s="143"/>
    </row>
    <row r="78" spans="1:7" ht="13.5" customHeight="1">
      <c r="A78" s="139">
        <v>77</v>
      </c>
      <c r="B78" s="141"/>
      <c r="C78" s="141"/>
      <c r="D78" s="141"/>
      <c r="E78" s="141"/>
      <c r="F78" s="142"/>
      <c r="G78" s="143"/>
    </row>
    <row r="79" spans="1:7" ht="13.5" customHeight="1">
      <c r="A79" s="139">
        <v>78</v>
      </c>
      <c r="B79" s="141"/>
      <c r="C79" s="141"/>
      <c r="D79" s="141"/>
      <c r="E79" s="141"/>
      <c r="F79" s="142"/>
      <c r="G79" s="143"/>
    </row>
    <row r="80" spans="1:7" ht="13.5" customHeight="1">
      <c r="A80" s="139">
        <v>79</v>
      </c>
      <c r="B80" s="141"/>
      <c r="C80" s="141"/>
      <c r="D80" s="141"/>
      <c r="E80" s="141"/>
      <c r="F80" s="142"/>
      <c r="G80" s="143"/>
    </row>
    <row r="81" spans="1:7" ht="13.5" customHeight="1">
      <c r="A81" s="139">
        <v>80</v>
      </c>
      <c r="B81" s="141"/>
      <c r="C81" s="141"/>
      <c r="D81" s="141"/>
      <c r="E81" s="141"/>
      <c r="F81" s="142"/>
      <c r="G81" s="143"/>
    </row>
    <row r="82" spans="1:7" ht="13.5" customHeight="1">
      <c r="A82" s="139">
        <v>81</v>
      </c>
      <c r="B82" s="141"/>
      <c r="C82" s="141"/>
      <c r="D82" s="141"/>
      <c r="E82" s="141"/>
      <c r="F82" s="142"/>
      <c r="G82" s="143"/>
    </row>
    <row r="83" spans="1:7" ht="13.5" customHeight="1">
      <c r="A83" s="139">
        <v>82</v>
      </c>
      <c r="B83" s="141"/>
      <c r="C83" s="141"/>
      <c r="D83" s="141"/>
      <c r="E83" s="141"/>
      <c r="F83" s="142"/>
      <c r="G83" s="143"/>
    </row>
    <row r="84" spans="1:7" ht="13.5" customHeight="1">
      <c r="A84" s="139">
        <v>83</v>
      </c>
      <c r="B84" s="141"/>
      <c r="C84" s="141"/>
      <c r="D84" s="141"/>
      <c r="E84" s="141"/>
      <c r="F84" s="142"/>
      <c r="G84" s="143"/>
    </row>
    <row r="85" spans="1:7" ht="13.5" customHeight="1">
      <c r="A85" s="139">
        <v>84</v>
      </c>
      <c r="B85" s="141"/>
      <c r="C85" s="141"/>
      <c r="D85" s="141"/>
      <c r="E85" s="141"/>
      <c r="F85" s="142"/>
      <c r="G85" s="143"/>
    </row>
    <row r="86" spans="1:7" ht="13.5" customHeight="1">
      <c r="A86" s="139">
        <v>85</v>
      </c>
      <c r="B86" s="141"/>
      <c r="C86" s="141"/>
      <c r="D86" s="141"/>
      <c r="E86" s="141"/>
      <c r="F86" s="142"/>
      <c r="G86" s="143"/>
    </row>
    <row r="87" spans="1:7" ht="13.5" customHeight="1">
      <c r="A87" s="139">
        <v>86</v>
      </c>
      <c r="B87" s="141"/>
      <c r="C87" s="141"/>
      <c r="D87" s="141"/>
      <c r="E87" s="141"/>
      <c r="F87" s="142"/>
      <c r="G87" s="143"/>
    </row>
    <row r="88" spans="1:7" ht="13.5" customHeight="1">
      <c r="A88" s="139">
        <v>87</v>
      </c>
      <c r="B88" s="141"/>
      <c r="C88" s="141"/>
      <c r="D88" s="141"/>
      <c r="E88" s="141"/>
      <c r="F88" s="142"/>
      <c r="G88" s="143"/>
    </row>
    <row r="89" spans="1:7" ht="13.5" customHeight="1">
      <c r="A89" s="139">
        <v>88</v>
      </c>
      <c r="B89" s="141"/>
      <c r="C89" s="141"/>
      <c r="D89" s="141"/>
      <c r="E89" s="141"/>
      <c r="F89" s="142"/>
      <c r="G89" s="143"/>
    </row>
    <row r="90" spans="1:7" ht="13.5" customHeight="1">
      <c r="A90" s="139">
        <v>89</v>
      </c>
      <c r="B90" s="141"/>
      <c r="C90" s="141"/>
      <c r="D90" s="141"/>
      <c r="E90" s="141"/>
      <c r="F90" s="142"/>
      <c r="G90" s="143"/>
    </row>
    <row r="91" spans="1:7" ht="13.5" customHeight="1">
      <c r="A91" s="139">
        <v>90</v>
      </c>
      <c r="B91" s="141"/>
      <c r="C91" s="141"/>
      <c r="D91" s="141"/>
      <c r="E91" s="141"/>
      <c r="F91" s="142"/>
      <c r="G91" s="143"/>
    </row>
    <row r="92" spans="1:7" ht="13.5" customHeight="1">
      <c r="A92" s="139">
        <v>91</v>
      </c>
      <c r="B92" s="141"/>
      <c r="C92" s="141"/>
      <c r="D92" s="141"/>
      <c r="E92" s="141"/>
      <c r="F92" s="142"/>
      <c r="G92" s="143"/>
    </row>
    <row r="93" spans="1:7" ht="13.5" customHeight="1">
      <c r="A93" s="139">
        <v>92</v>
      </c>
      <c r="B93" s="141"/>
      <c r="C93" s="141"/>
      <c r="D93" s="141"/>
      <c r="E93" s="141"/>
      <c r="F93" s="142"/>
      <c r="G93" s="143"/>
    </row>
    <row r="94" spans="1:7" ht="13.5" customHeight="1">
      <c r="A94" s="139">
        <v>93</v>
      </c>
      <c r="B94" s="141"/>
      <c r="C94" s="141"/>
      <c r="D94" s="141"/>
      <c r="E94" s="141"/>
      <c r="F94" s="142"/>
      <c r="G94" s="143"/>
    </row>
    <row r="95" spans="1:7" ht="13.5" customHeight="1">
      <c r="A95" s="139">
        <v>94</v>
      </c>
      <c r="B95" s="141"/>
      <c r="C95" s="141"/>
      <c r="D95" s="141"/>
      <c r="E95" s="141"/>
      <c r="F95" s="142"/>
      <c r="G95" s="143"/>
    </row>
    <row r="96" spans="1:7" ht="13.5" customHeight="1">
      <c r="A96" s="139">
        <v>95</v>
      </c>
      <c r="B96" s="141"/>
      <c r="C96" s="141"/>
      <c r="D96" s="141"/>
      <c r="E96" s="141"/>
      <c r="F96" s="142"/>
      <c r="G96" s="143"/>
    </row>
    <row r="97" spans="1:7" ht="13.5" customHeight="1">
      <c r="A97" s="139">
        <v>96</v>
      </c>
      <c r="B97" s="141"/>
      <c r="C97" s="141"/>
      <c r="D97" s="141"/>
      <c r="E97" s="141"/>
      <c r="F97" s="142"/>
      <c r="G97" s="143"/>
    </row>
    <row r="98" spans="1:7" ht="13.5" customHeight="1">
      <c r="A98" s="139">
        <v>97</v>
      </c>
      <c r="B98" s="141"/>
      <c r="C98" s="141"/>
      <c r="D98" s="141"/>
      <c r="E98" s="141"/>
      <c r="F98" s="142"/>
      <c r="G98" s="143"/>
    </row>
    <row r="99" spans="1:7" ht="13.5" customHeight="1">
      <c r="A99" s="139">
        <v>98</v>
      </c>
      <c r="B99" s="141"/>
      <c r="C99" s="141"/>
      <c r="D99" s="141"/>
      <c r="E99" s="141"/>
      <c r="F99" s="142"/>
      <c r="G99" s="143"/>
    </row>
    <row r="100" spans="1:7" ht="13.5" customHeight="1">
      <c r="A100" s="139">
        <v>99</v>
      </c>
      <c r="B100" s="141"/>
      <c r="C100" s="141"/>
      <c r="D100" s="141"/>
      <c r="E100" s="141"/>
      <c r="F100" s="142"/>
      <c r="G100" s="143"/>
    </row>
    <row r="101" spans="1:7" ht="13.5" customHeight="1">
      <c r="A101" s="139">
        <v>100</v>
      </c>
      <c r="B101" s="141"/>
      <c r="C101" s="141"/>
      <c r="D101" s="141"/>
      <c r="E101" s="141"/>
      <c r="F101" s="142"/>
      <c r="G101" s="143"/>
    </row>
  </sheetData>
  <pageMargins left="0.7" right="0.7" top="0.75" bottom="0.75" header="0.3" footer="0.3"/>
  <pageSetup paperSize="9" orientation="portrait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Actividades!$C$5:$C$204</xm:f>
          </x14:formula1>
          <xm:sqref>B2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1"/>
  </sheetPr>
  <dimension ref="A1:I501"/>
  <sheetViews>
    <sheetView workbookViewId="0">
      <selection activeCell="C2" sqref="C2"/>
    </sheetView>
  </sheetViews>
  <sheetFormatPr baseColWidth="10" defaultRowHeight="13.5" customHeight="1"/>
  <cols>
    <col min="1" max="1" width="11.42578125" style="46"/>
    <col min="2" max="2" width="29.5703125" style="111" customWidth="1"/>
    <col min="3" max="3" width="18.42578125" style="111" customWidth="1"/>
    <col min="4" max="6" width="22.5703125" style="111" customWidth="1"/>
    <col min="7" max="8" width="26.5703125" style="111" customWidth="1"/>
    <col min="9" max="9" width="35.85546875" style="45" customWidth="1"/>
    <col min="10" max="16384" width="11.42578125" style="1"/>
  </cols>
  <sheetData>
    <row r="1" spans="1:9" ht="120">
      <c r="A1" s="46" t="s">
        <v>1034</v>
      </c>
      <c r="B1" s="105" t="s">
        <v>1299</v>
      </c>
      <c r="C1" s="148" t="s">
        <v>1300</v>
      </c>
      <c r="D1" s="149" t="s">
        <v>1301</v>
      </c>
      <c r="E1" s="149" t="s">
        <v>1303</v>
      </c>
      <c r="F1" s="149" t="s">
        <v>1304</v>
      </c>
      <c r="G1" s="52" t="s">
        <v>1023</v>
      </c>
      <c r="H1" s="52" t="s">
        <v>1814</v>
      </c>
      <c r="I1" s="48" t="s">
        <v>1035</v>
      </c>
    </row>
    <row r="2" spans="1:9" ht="13.5" customHeight="1">
      <c r="A2" s="46">
        <v>1</v>
      </c>
      <c r="B2" s="111" t="s">
        <v>1027</v>
      </c>
      <c r="G2" s="112"/>
      <c r="H2" s="112"/>
      <c r="I2" s="47">
        <f>SUMIF('Ppto. Formadores internos'!C:C,'Formadores internos'!B2,'Ppto. Formadores internos'!G:G)</f>
        <v>0</v>
      </c>
    </row>
    <row r="3" spans="1:9" ht="13.5" customHeight="1">
      <c r="A3" s="46">
        <v>2</v>
      </c>
      <c r="G3" s="112"/>
      <c r="H3" s="112"/>
      <c r="I3" s="47">
        <f>SUMIF('Ppto. Formadores internos'!C:C,'Formadores internos'!B3,'Ppto. Formadores internos'!G:G)</f>
        <v>0</v>
      </c>
    </row>
    <row r="4" spans="1:9" ht="13.5" customHeight="1">
      <c r="A4" s="46">
        <v>3</v>
      </c>
      <c r="G4" s="112"/>
      <c r="H4" s="112"/>
      <c r="I4" s="47">
        <f>SUMIF('Ppto. Formadores internos'!C:C,'Formadores internos'!B4,'Ppto. Formadores internos'!G:G)</f>
        <v>0</v>
      </c>
    </row>
    <row r="5" spans="1:9" ht="13.5" customHeight="1">
      <c r="A5" s="46">
        <v>4</v>
      </c>
      <c r="G5" s="112"/>
      <c r="H5" s="112"/>
      <c r="I5" s="47">
        <f>SUMIF('Ppto. Formadores internos'!C:C,'Formadores internos'!B5,'Ppto. Formadores internos'!G:G)</f>
        <v>0</v>
      </c>
    </row>
    <row r="6" spans="1:9" ht="13.5" customHeight="1">
      <c r="A6" s="46">
        <v>5</v>
      </c>
      <c r="G6" s="112"/>
      <c r="H6" s="112"/>
      <c r="I6" s="47">
        <f>SUMIF('Ppto. Formadores internos'!C:C,'Formadores internos'!B6,'Ppto. Formadores internos'!G:G)</f>
        <v>0</v>
      </c>
    </row>
    <row r="7" spans="1:9" ht="13.5" customHeight="1">
      <c r="A7" s="46">
        <v>6</v>
      </c>
      <c r="G7" s="112"/>
      <c r="H7" s="112"/>
      <c r="I7" s="47">
        <f>SUMIF('Ppto. Formadores internos'!C:C,'Formadores internos'!B7,'Ppto. Formadores internos'!G:G)</f>
        <v>0</v>
      </c>
    </row>
    <row r="8" spans="1:9" ht="13.5" customHeight="1">
      <c r="A8" s="46">
        <v>7</v>
      </c>
      <c r="G8" s="112"/>
      <c r="H8" s="112"/>
      <c r="I8" s="47">
        <f>SUMIF('Ppto. Formadores internos'!C:C,'Formadores internos'!B8,'Ppto. Formadores internos'!G:G)</f>
        <v>0</v>
      </c>
    </row>
    <row r="9" spans="1:9" ht="13.5" customHeight="1">
      <c r="A9" s="46">
        <v>8</v>
      </c>
      <c r="G9" s="112"/>
      <c r="H9" s="112"/>
      <c r="I9" s="47">
        <f>SUMIF('Ppto. Formadores internos'!C:C,'Formadores internos'!B9,'Ppto. Formadores internos'!G:G)</f>
        <v>0</v>
      </c>
    </row>
    <row r="10" spans="1:9" s="17" customFormat="1" ht="13.5" customHeight="1">
      <c r="A10" s="46">
        <v>9</v>
      </c>
      <c r="B10" s="113"/>
      <c r="C10" s="113"/>
      <c r="D10" s="113"/>
      <c r="E10" s="113"/>
      <c r="F10" s="113"/>
      <c r="G10" s="112"/>
      <c r="H10" s="112"/>
      <c r="I10" s="47">
        <f>SUMIF('Ppto. Formadores internos'!C:C,'Formadores internos'!B10,'Ppto. Formadores internos'!G:G)</f>
        <v>0</v>
      </c>
    </row>
    <row r="11" spans="1:9" s="18" customFormat="1" ht="13.5" customHeight="1">
      <c r="A11" s="46">
        <v>10</v>
      </c>
      <c r="B11" s="113"/>
      <c r="C11" s="113"/>
      <c r="D11" s="113"/>
      <c r="E11" s="113"/>
      <c r="F11" s="113"/>
      <c r="G11" s="112"/>
      <c r="H11" s="112"/>
      <c r="I11" s="47">
        <f>SUMIF('Ppto. Formadores internos'!C:C,'Formadores internos'!B11,'Ppto. Formadores internos'!G:G)</f>
        <v>0</v>
      </c>
    </row>
    <row r="12" spans="1:9" s="18" customFormat="1" ht="13.5" customHeight="1">
      <c r="A12" s="46">
        <v>11</v>
      </c>
      <c r="B12" s="113"/>
      <c r="C12" s="113"/>
      <c r="D12" s="113"/>
      <c r="E12" s="113"/>
      <c r="F12" s="113"/>
      <c r="G12" s="112"/>
      <c r="H12" s="112"/>
      <c r="I12" s="47">
        <f>SUMIF('Ppto. Formadores internos'!C:C,'Formadores internos'!B12,'Ppto. Formadores internos'!G:G)</f>
        <v>0</v>
      </c>
    </row>
    <row r="13" spans="1:9" s="17" customFormat="1" ht="13.5" customHeight="1">
      <c r="A13" s="46">
        <v>12</v>
      </c>
      <c r="B13" s="113"/>
      <c r="C13" s="113"/>
      <c r="D13" s="113"/>
      <c r="E13" s="113"/>
      <c r="F13" s="113"/>
      <c r="G13" s="112"/>
      <c r="H13" s="112"/>
      <c r="I13" s="47">
        <f>SUMIF('Ppto. Formadores internos'!C:C,'Formadores internos'!B13,'Ppto. Formadores internos'!G:G)</f>
        <v>0</v>
      </c>
    </row>
    <row r="14" spans="1:9" s="19" customFormat="1" ht="13.5" customHeight="1">
      <c r="A14" s="46">
        <v>13</v>
      </c>
      <c r="B14" s="113"/>
      <c r="C14" s="113"/>
      <c r="D14" s="113"/>
      <c r="E14" s="113"/>
      <c r="F14" s="113"/>
      <c r="G14" s="112"/>
      <c r="H14" s="112"/>
      <c r="I14" s="47">
        <f>SUMIF('Ppto. Formadores internos'!C:C,'Formadores internos'!B14,'Ppto. Formadores internos'!G:G)</f>
        <v>0</v>
      </c>
    </row>
    <row r="15" spans="1:9" s="30" customFormat="1" ht="13.5" customHeight="1">
      <c r="A15" s="46">
        <v>14</v>
      </c>
      <c r="B15" s="113"/>
      <c r="C15" s="113"/>
      <c r="D15" s="113"/>
      <c r="E15" s="113"/>
      <c r="F15" s="113"/>
      <c r="G15" s="112"/>
      <c r="H15" s="112"/>
      <c r="I15" s="47">
        <f>SUMIF('Ppto. Formadores internos'!C:C,'Formadores internos'!B15,'Ppto. Formadores internos'!G:G)</f>
        <v>0</v>
      </c>
    </row>
    <row r="16" spans="1:9" s="30" customFormat="1" ht="13.5" customHeight="1">
      <c r="A16" s="46">
        <v>15</v>
      </c>
      <c r="B16" s="113"/>
      <c r="C16" s="113"/>
      <c r="D16" s="113"/>
      <c r="E16" s="113"/>
      <c r="F16" s="113"/>
      <c r="G16" s="112"/>
      <c r="H16" s="112"/>
      <c r="I16" s="47">
        <f>SUMIF('Ppto. Formadores internos'!C:C,'Formadores internos'!B16,'Ppto. Formadores internos'!G:G)</f>
        <v>0</v>
      </c>
    </row>
    <row r="17" spans="1:9" s="18" customFormat="1" ht="13.5" customHeight="1">
      <c r="A17" s="46">
        <v>16</v>
      </c>
      <c r="B17" s="113"/>
      <c r="C17" s="113"/>
      <c r="D17" s="113"/>
      <c r="E17" s="113"/>
      <c r="F17" s="113"/>
      <c r="G17" s="112"/>
      <c r="H17" s="112"/>
      <c r="I17" s="47">
        <f>SUMIF('Ppto. Formadores internos'!C:C,'Formadores internos'!B17,'Ppto. Formadores internos'!G:G)</f>
        <v>0</v>
      </c>
    </row>
    <row r="18" spans="1:9" s="18" customFormat="1" ht="13.5" customHeight="1">
      <c r="A18" s="46">
        <v>17</v>
      </c>
      <c r="B18" s="113"/>
      <c r="C18" s="113"/>
      <c r="D18" s="113"/>
      <c r="E18" s="113"/>
      <c r="F18" s="113"/>
      <c r="G18" s="112"/>
      <c r="H18" s="112"/>
      <c r="I18" s="47">
        <f>SUMIF('Ppto. Formadores internos'!C:C,'Formadores internos'!B18,'Ppto. Formadores internos'!G:G)</f>
        <v>0</v>
      </c>
    </row>
    <row r="19" spans="1:9" s="18" customFormat="1" ht="13.5" customHeight="1">
      <c r="A19" s="46">
        <v>18</v>
      </c>
      <c r="B19" s="113"/>
      <c r="C19" s="113"/>
      <c r="D19" s="113"/>
      <c r="E19" s="113"/>
      <c r="F19" s="113"/>
      <c r="G19" s="112"/>
      <c r="H19" s="112"/>
      <c r="I19" s="47">
        <f>SUMIF('Ppto. Formadores internos'!C:C,'Formadores internos'!B19,'Ppto. Formadores internos'!G:G)</f>
        <v>0</v>
      </c>
    </row>
    <row r="20" spans="1:9" s="15" customFormat="1" ht="13.5" customHeight="1">
      <c r="A20" s="46">
        <v>19</v>
      </c>
      <c r="B20" s="113"/>
      <c r="C20" s="113"/>
      <c r="D20" s="113"/>
      <c r="E20" s="113"/>
      <c r="F20" s="113"/>
      <c r="G20" s="113"/>
      <c r="H20" s="113"/>
      <c r="I20" s="47">
        <f>SUMIF('Ppto. Formadores internos'!C:C,'Formadores internos'!B20,'Ppto. Formadores internos'!G:G)</f>
        <v>0</v>
      </c>
    </row>
    <row r="21" spans="1:9" s="9" customFormat="1" ht="13.5" customHeight="1">
      <c r="A21" s="46">
        <v>20</v>
      </c>
      <c r="B21" s="113"/>
      <c r="C21" s="113"/>
      <c r="D21" s="113"/>
      <c r="E21" s="113"/>
      <c r="F21" s="113"/>
      <c r="G21" s="113"/>
      <c r="H21" s="113"/>
      <c r="I21" s="47">
        <f>SUMIF('Ppto. Formadores internos'!C:C,'Formadores internos'!B21,'Ppto. Formadores internos'!G:G)</f>
        <v>0</v>
      </c>
    </row>
    <row r="22" spans="1:9" s="16" customFormat="1" ht="13.5" customHeight="1">
      <c r="A22" s="46">
        <v>21</v>
      </c>
      <c r="B22" s="113"/>
      <c r="C22" s="113"/>
      <c r="D22" s="113"/>
      <c r="E22" s="113"/>
      <c r="F22" s="113"/>
      <c r="G22" s="113"/>
      <c r="H22" s="113"/>
      <c r="I22" s="47">
        <f>SUMIF('Ppto. Formadores internos'!C:C,'Formadores internos'!B22,'Ppto. Formadores internos'!G:G)</f>
        <v>0</v>
      </c>
    </row>
    <row r="23" spans="1:9" s="16" customFormat="1" ht="13.5" customHeight="1">
      <c r="A23" s="46">
        <v>22</v>
      </c>
      <c r="B23" s="113"/>
      <c r="C23" s="113"/>
      <c r="D23" s="113"/>
      <c r="E23" s="113"/>
      <c r="F23" s="113"/>
      <c r="G23" s="113"/>
      <c r="H23" s="113"/>
      <c r="I23" s="47">
        <f>SUMIF('Ppto. Formadores internos'!C:C,'Formadores internos'!B23,'Ppto. Formadores internos'!G:G)</f>
        <v>0</v>
      </c>
    </row>
    <row r="24" spans="1:9" s="16" customFormat="1" ht="13.5" customHeight="1">
      <c r="A24" s="46">
        <v>23</v>
      </c>
      <c r="B24" s="113"/>
      <c r="C24" s="113"/>
      <c r="D24" s="113"/>
      <c r="E24" s="113"/>
      <c r="F24" s="113"/>
      <c r="G24" s="113"/>
      <c r="H24" s="113"/>
      <c r="I24" s="47">
        <f>SUMIF('Ppto. Formadores internos'!C:C,'Formadores internos'!B24,'Ppto. Formadores internos'!G:G)</f>
        <v>0</v>
      </c>
    </row>
    <row r="25" spans="1:9" s="20" customFormat="1" ht="13.5" customHeight="1">
      <c r="A25" s="46">
        <v>24</v>
      </c>
      <c r="B25" s="114"/>
      <c r="C25" s="114"/>
      <c r="D25" s="114"/>
      <c r="E25" s="114"/>
      <c r="F25" s="114"/>
      <c r="G25" s="114"/>
      <c r="H25" s="114"/>
      <c r="I25" s="47">
        <f>SUMIF('Ppto. Formadores internos'!C:C,'Formadores internos'!B25,'Ppto. Formadores internos'!G:G)</f>
        <v>0</v>
      </c>
    </row>
    <row r="26" spans="1:9" s="9" customFormat="1" ht="13.5" customHeight="1">
      <c r="A26" s="46">
        <v>25</v>
      </c>
      <c r="B26" s="113"/>
      <c r="C26" s="113"/>
      <c r="D26" s="113"/>
      <c r="E26" s="113"/>
      <c r="F26" s="113"/>
      <c r="G26" s="113"/>
      <c r="H26" s="113"/>
      <c r="I26" s="47">
        <f>SUMIF('Ppto. Formadores internos'!C:C,'Formadores internos'!B26,'Ppto. Formadores internos'!G:G)</f>
        <v>0</v>
      </c>
    </row>
    <row r="27" spans="1:9" s="9" customFormat="1" ht="13.5" customHeight="1">
      <c r="A27" s="46">
        <v>26</v>
      </c>
      <c r="B27" s="113"/>
      <c r="C27" s="113"/>
      <c r="D27" s="113"/>
      <c r="E27" s="113"/>
      <c r="F27" s="113"/>
      <c r="G27" s="113"/>
      <c r="H27" s="113"/>
      <c r="I27" s="47">
        <f>SUMIF('Ppto. Formadores internos'!C:C,'Formadores internos'!B27,'Ppto. Formadores internos'!G:G)</f>
        <v>0</v>
      </c>
    </row>
    <row r="28" spans="1:9" s="9" customFormat="1" ht="13.5" customHeight="1">
      <c r="A28" s="46">
        <v>27</v>
      </c>
      <c r="B28" s="113"/>
      <c r="C28" s="113"/>
      <c r="D28" s="113"/>
      <c r="E28" s="113"/>
      <c r="F28" s="113"/>
      <c r="G28" s="113"/>
      <c r="H28" s="113"/>
      <c r="I28" s="47">
        <f>SUMIF('Ppto. Formadores internos'!C:C,'Formadores internos'!B28,'Ppto. Formadores internos'!G:G)</f>
        <v>0</v>
      </c>
    </row>
    <row r="29" spans="1:9" s="9" customFormat="1" ht="13.5" customHeight="1">
      <c r="A29" s="46">
        <v>28</v>
      </c>
      <c r="B29" s="113"/>
      <c r="C29" s="113"/>
      <c r="D29" s="113"/>
      <c r="E29" s="113"/>
      <c r="F29" s="113"/>
      <c r="G29" s="113"/>
      <c r="H29" s="113"/>
      <c r="I29" s="47">
        <f>SUMIF('Ppto. Formadores internos'!C:C,'Formadores internos'!B29,'Ppto. Formadores internos'!G:G)</f>
        <v>0</v>
      </c>
    </row>
    <row r="30" spans="1:9" s="9" customFormat="1" ht="13.5" customHeight="1">
      <c r="A30" s="46">
        <v>29</v>
      </c>
      <c r="B30" s="113"/>
      <c r="C30" s="113"/>
      <c r="D30" s="113"/>
      <c r="E30" s="113"/>
      <c r="F30" s="113"/>
      <c r="G30" s="113"/>
      <c r="H30" s="113"/>
      <c r="I30" s="47">
        <f>SUMIF('Ppto. Formadores internos'!C:C,'Formadores internos'!B30,'Ppto. Formadores internos'!G:G)</f>
        <v>0</v>
      </c>
    </row>
    <row r="31" spans="1:9" s="9" customFormat="1" ht="13.5" customHeight="1">
      <c r="A31" s="46">
        <v>30</v>
      </c>
      <c r="B31" s="113"/>
      <c r="C31" s="113"/>
      <c r="D31" s="113"/>
      <c r="E31" s="113"/>
      <c r="F31" s="113"/>
      <c r="G31" s="113"/>
      <c r="H31" s="113"/>
      <c r="I31" s="47">
        <f>SUMIF('Ppto. Formadores internos'!C:C,'Formadores internos'!B31,'Ppto. Formadores internos'!G:G)</f>
        <v>0</v>
      </c>
    </row>
    <row r="32" spans="1:9" ht="13.5" customHeight="1">
      <c r="A32" s="46">
        <v>31</v>
      </c>
      <c r="I32" s="47">
        <f>SUMIF('Ppto. Formadores internos'!C:C,'Formadores internos'!B32,'Ppto. Formadores internos'!G:G)</f>
        <v>0</v>
      </c>
    </row>
    <row r="33" spans="1:9" ht="13.5" customHeight="1">
      <c r="A33" s="46">
        <v>32</v>
      </c>
      <c r="I33" s="47">
        <f>SUMIF('Ppto. Formadores internos'!C:C,'Formadores internos'!B33,'Ppto. Formadores internos'!G:G)</f>
        <v>0</v>
      </c>
    </row>
    <row r="34" spans="1:9" ht="13.5" customHeight="1">
      <c r="A34" s="46">
        <v>33</v>
      </c>
      <c r="I34" s="47">
        <f>SUMIF('Ppto. Formadores internos'!C:C,'Formadores internos'!B34,'Ppto. Formadores internos'!G:G)</f>
        <v>0</v>
      </c>
    </row>
    <row r="35" spans="1:9" ht="13.5" customHeight="1">
      <c r="A35" s="46">
        <v>34</v>
      </c>
      <c r="I35" s="47">
        <f>SUMIF('Ppto. Formadores internos'!C:C,'Formadores internos'!B35,'Ppto. Formadores internos'!G:G)</f>
        <v>0</v>
      </c>
    </row>
    <row r="36" spans="1:9" ht="13.5" customHeight="1">
      <c r="A36" s="46">
        <v>35</v>
      </c>
      <c r="I36" s="47">
        <f>SUMIF('Ppto. Formadores internos'!C:C,'Formadores internos'!B36,'Ppto. Formadores internos'!G:G)</f>
        <v>0</v>
      </c>
    </row>
    <row r="37" spans="1:9" ht="13.5" customHeight="1">
      <c r="A37" s="46">
        <v>36</v>
      </c>
      <c r="I37" s="47">
        <f>SUMIF('Ppto. Formadores internos'!C:C,'Formadores internos'!B37,'Ppto. Formadores internos'!G:G)</f>
        <v>0</v>
      </c>
    </row>
    <row r="38" spans="1:9" ht="13.5" customHeight="1">
      <c r="A38" s="46">
        <v>37</v>
      </c>
      <c r="I38" s="47">
        <f>SUMIF('Ppto. Formadores internos'!C:C,'Formadores internos'!B38,'Ppto. Formadores internos'!G:G)</f>
        <v>0</v>
      </c>
    </row>
    <row r="39" spans="1:9" ht="13.5" customHeight="1">
      <c r="A39" s="46">
        <v>38</v>
      </c>
      <c r="I39" s="47">
        <f>SUMIF('Ppto. Formadores internos'!C:C,'Formadores internos'!B39,'Ppto. Formadores internos'!G:G)</f>
        <v>0</v>
      </c>
    </row>
    <row r="40" spans="1:9" ht="13.5" customHeight="1">
      <c r="A40" s="46">
        <v>39</v>
      </c>
      <c r="I40" s="47">
        <f>SUMIF('Ppto. Formadores internos'!C:C,'Formadores internos'!B40,'Ppto. Formadores internos'!G:G)</f>
        <v>0</v>
      </c>
    </row>
    <row r="41" spans="1:9" ht="13.5" customHeight="1">
      <c r="A41" s="46">
        <v>40</v>
      </c>
      <c r="I41" s="47">
        <f>SUMIF('Ppto. Formadores internos'!C:C,'Formadores internos'!B41,'Ppto. Formadores internos'!G:G)</f>
        <v>0</v>
      </c>
    </row>
    <row r="42" spans="1:9" ht="13.5" customHeight="1">
      <c r="A42" s="46">
        <v>41</v>
      </c>
      <c r="I42" s="47">
        <f>SUMIF('Ppto. Formadores internos'!C:C,'Formadores internos'!B42,'Ppto. Formadores internos'!G:G)</f>
        <v>0</v>
      </c>
    </row>
    <row r="43" spans="1:9" ht="13.5" customHeight="1">
      <c r="A43" s="46">
        <v>42</v>
      </c>
      <c r="I43" s="47">
        <f>SUMIF('Ppto. Formadores internos'!C:C,'Formadores internos'!B43,'Ppto. Formadores internos'!G:G)</f>
        <v>0</v>
      </c>
    </row>
    <row r="44" spans="1:9" ht="13.5" customHeight="1">
      <c r="A44" s="46">
        <v>43</v>
      </c>
      <c r="I44" s="47">
        <f>SUMIF('Ppto. Formadores internos'!C:C,'Formadores internos'!B44,'Ppto. Formadores internos'!G:G)</f>
        <v>0</v>
      </c>
    </row>
    <row r="45" spans="1:9" ht="13.5" customHeight="1">
      <c r="A45" s="46">
        <v>44</v>
      </c>
      <c r="I45" s="47">
        <f>SUMIF('Ppto. Formadores internos'!C:C,'Formadores internos'!B45,'Ppto. Formadores internos'!G:G)</f>
        <v>0</v>
      </c>
    </row>
    <row r="46" spans="1:9" ht="13.5" customHeight="1">
      <c r="A46" s="46">
        <v>45</v>
      </c>
      <c r="I46" s="47">
        <f>SUMIF('Ppto. Formadores internos'!C:C,'Formadores internos'!B46,'Ppto. Formadores internos'!G:G)</f>
        <v>0</v>
      </c>
    </row>
    <row r="47" spans="1:9" ht="13.5" customHeight="1">
      <c r="A47" s="46">
        <v>46</v>
      </c>
      <c r="I47" s="47">
        <f>SUMIF('Ppto. Formadores internos'!C:C,'Formadores internos'!B47,'Ppto. Formadores internos'!G:G)</f>
        <v>0</v>
      </c>
    </row>
    <row r="48" spans="1:9" ht="13.5" customHeight="1">
      <c r="A48" s="46">
        <v>47</v>
      </c>
      <c r="I48" s="47">
        <f>SUMIF('Ppto. Formadores internos'!C:C,'Formadores internos'!B48,'Ppto. Formadores internos'!G:G)</f>
        <v>0</v>
      </c>
    </row>
    <row r="49" spans="1:9" ht="13.5" customHeight="1">
      <c r="A49" s="46">
        <v>48</v>
      </c>
      <c r="I49" s="47">
        <f>SUMIF('Ppto. Formadores internos'!C:C,'Formadores internos'!B49,'Ppto. Formadores internos'!G:G)</f>
        <v>0</v>
      </c>
    </row>
    <row r="50" spans="1:9" ht="13.5" customHeight="1">
      <c r="A50" s="46">
        <v>49</v>
      </c>
      <c r="I50" s="47">
        <f>SUMIF('Ppto. Formadores internos'!C:C,'Formadores internos'!B50,'Ppto. Formadores internos'!G:G)</f>
        <v>0</v>
      </c>
    </row>
    <row r="51" spans="1:9" ht="13.5" customHeight="1">
      <c r="A51" s="46">
        <v>50</v>
      </c>
      <c r="I51" s="47">
        <f>SUMIF('Ppto. Formadores internos'!C:C,'Formadores internos'!B51,'Ppto. Formadores internos'!G:G)</f>
        <v>0</v>
      </c>
    </row>
    <row r="52" spans="1:9" ht="13.5" customHeight="1">
      <c r="A52" s="46">
        <v>51</v>
      </c>
      <c r="I52" s="47">
        <f>SUMIF('Ppto. Formadores internos'!C:C,'Formadores internos'!B52,'Ppto. Formadores internos'!G:G)</f>
        <v>0</v>
      </c>
    </row>
    <row r="53" spans="1:9" ht="13.5" customHeight="1">
      <c r="A53" s="46">
        <v>52</v>
      </c>
      <c r="I53" s="47">
        <f>SUMIF('Ppto. Formadores internos'!C:C,'Formadores internos'!B53,'Ppto. Formadores internos'!G:G)</f>
        <v>0</v>
      </c>
    </row>
    <row r="54" spans="1:9" ht="13.5" customHeight="1">
      <c r="A54" s="46">
        <v>53</v>
      </c>
      <c r="I54" s="47">
        <f>SUMIF('Ppto. Formadores internos'!C:C,'Formadores internos'!B54,'Ppto. Formadores internos'!G:G)</f>
        <v>0</v>
      </c>
    </row>
    <row r="55" spans="1:9" ht="13.5" customHeight="1">
      <c r="A55" s="46">
        <v>54</v>
      </c>
      <c r="I55" s="47">
        <f>SUMIF('Ppto. Formadores internos'!C:C,'Formadores internos'!B55,'Ppto. Formadores internos'!G:G)</f>
        <v>0</v>
      </c>
    </row>
    <row r="56" spans="1:9" ht="13.5" customHeight="1">
      <c r="A56" s="46">
        <v>55</v>
      </c>
      <c r="I56" s="47">
        <f>SUMIF('Ppto. Formadores internos'!C:C,'Formadores internos'!B56,'Ppto. Formadores internos'!G:G)</f>
        <v>0</v>
      </c>
    </row>
    <row r="57" spans="1:9" ht="13.5" customHeight="1">
      <c r="A57" s="46">
        <v>56</v>
      </c>
      <c r="I57" s="47">
        <f>SUMIF('Ppto. Formadores internos'!C:C,'Formadores internos'!B57,'Ppto. Formadores internos'!G:G)</f>
        <v>0</v>
      </c>
    </row>
    <row r="58" spans="1:9" ht="13.5" customHeight="1">
      <c r="A58" s="46">
        <v>57</v>
      </c>
      <c r="I58" s="47">
        <f>SUMIF('Ppto. Formadores internos'!C:C,'Formadores internos'!B58,'Ppto. Formadores internos'!G:G)</f>
        <v>0</v>
      </c>
    </row>
    <row r="59" spans="1:9" ht="13.5" customHeight="1">
      <c r="A59" s="46">
        <v>58</v>
      </c>
      <c r="I59" s="47">
        <f>SUMIF('Ppto. Formadores internos'!C:C,'Formadores internos'!B59,'Ppto. Formadores internos'!G:G)</f>
        <v>0</v>
      </c>
    </row>
    <row r="60" spans="1:9" ht="13.5" customHeight="1">
      <c r="A60" s="46">
        <v>59</v>
      </c>
      <c r="I60" s="47">
        <f>SUMIF('Ppto. Formadores internos'!C:C,'Formadores internos'!B60,'Ppto. Formadores internos'!G:G)</f>
        <v>0</v>
      </c>
    </row>
    <row r="61" spans="1:9" ht="13.5" customHeight="1">
      <c r="A61" s="46">
        <v>60</v>
      </c>
      <c r="I61" s="47">
        <f>SUMIF('Ppto. Formadores internos'!C:C,'Formadores internos'!B61,'Ppto. Formadores internos'!G:G)</f>
        <v>0</v>
      </c>
    </row>
    <row r="62" spans="1:9" ht="13.5" customHeight="1">
      <c r="A62" s="46">
        <v>61</v>
      </c>
      <c r="I62" s="47">
        <f>SUMIF('Ppto. Formadores internos'!C:C,'Formadores internos'!B62,'Ppto. Formadores internos'!G:G)</f>
        <v>0</v>
      </c>
    </row>
    <row r="63" spans="1:9" ht="13.5" customHeight="1">
      <c r="A63" s="46">
        <v>62</v>
      </c>
      <c r="I63" s="47">
        <f>SUMIF('Ppto. Formadores internos'!C:C,'Formadores internos'!B63,'Ppto. Formadores internos'!G:G)</f>
        <v>0</v>
      </c>
    </row>
    <row r="64" spans="1:9" ht="13.5" customHeight="1">
      <c r="A64" s="46">
        <v>63</v>
      </c>
      <c r="I64" s="47">
        <f>SUMIF('Ppto. Formadores internos'!C:C,'Formadores internos'!B64,'Ppto. Formadores internos'!G:G)</f>
        <v>0</v>
      </c>
    </row>
    <row r="65" spans="1:9" ht="13.5" customHeight="1">
      <c r="A65" s="46">
        <v>64</v>
      </c>
      <c r="I65" s="47">
        <f>SUMIF('Ppto. Formadores internos'!C:C,'Formadores internos'!B65,'Ppto. Formadores internos'!G:G)</f>
        <v>0</v>
      </c>
    </row>
    <row r="66" spans="1:9" ht="13.5" customHeight="1">
      <c r="A66" s="46">
        <v>65</v>
      </c>
      <c r="I66" s="47">
        <f>SUMIF('Ppto. Formadores internos'!C:C,'Formadores internos'!B66,'Ppto. Formadores internos'!G:G)</f>
        <v>0</v>
      </c>
    </row>
    <row r="67" spans="1:9" ht="13.5" customHeight="1">
      <c r="A67" s="46">
        <v>66</v>
      </c>
      <c r="I67" s="47">
        <f>SUMIF('Ppto. Formadores internos'!C:C,'Formadores internos'!B67,'Ppto. Formadores internos'!G:G)</f>
        <v>0</v>
      </c>
    </row>
    <row r="68" spans="1:9" ht="13.5" customHeight="1">
      <c r="A68" s="46">
        <v>67</v>
      </c>
      <c r="I68" s="47">
        <f>SUMIF('Ppto. Formadores internos'!C:C,'Formadores internos'!B68,'Ppto. Formadores internos'!G:G)</f>
        <v>0</v>
      </c>
    </row>
    <row r="69" spans="1:9" ht="13.5" customHeight="1">
      <c r="A69" s="46">
        <v>68</v>
      </c>
      <c r="I69" s="47">
        <f>SUMIF('Ppto. Formadores internos'!C:C,'Formadores internos'!B69,'Ppto. Formadores internos'!G:G)</f>
        <v>0</v>
      </c>
    </row>
    <row r="70" spans="1:9" ht="13.5" customHeight="1">
      <c r="A70" s="46">
        <v>69</v>
      </c>
      <c r="I70" s="47">
        <f>SUMIF('Ppto. Formadores internos'!C:C,'Formadores internos'!B70,'Ppto. Formadores internos'!G:G)</f>
        <v>0</v>
      </c>
    </row>
    <row r="71" spans="1:9" ht="13.5" customHeight="1">
      <c r="A71" s="46">
        <v>70</v>
      </c>
      <c r="I71" s="47">
        <f>SUMIF('Ppto. Formadores internos'!C:C,'Formadores internos'!B71,'Ppto. Formadores internos'!G:G)</f>
        <v>0</v>
      </c>
    </row>
    <row r="72" spans="1:9" ht="13.5" customHeight="1">
      <c r="A72" s="46">
        <v>71</v>
      </c>
      <c r="I72" s="47">
        <f>SUMIF('Ppto. Formadores internos'!C:C,'Formadores internos'!B72,'Ppto. Formadores internos'!G:G)</f>
        <v>0</v>
      </c>
    </row>
    <row r="73" spans="1:9" ht="13.5" customHeight="1">
      <c r="A73" s="46">
        <v>72</v>
      </c>
      <c r="I73" s="47">
        <f>SUMIF('Ppto. Formadores internos'!C:C,'Formadores internos'!B73,'Ppto. Formadores internos'!G:G)</f>
        <v>0</v>
      </c>
    </row>
    <row r="74" spans="1:9" ht="13.5" customHeight="1">
      <c r="A74" s="46">
        <v>73</v>
      </c>
      <c r="I74" s="47">
        <f>SUMIF('Ppto. Formadores internos'!C:C,'Formadores internos'!B74,'Ppto. Formadores internos'!G:G)</f>
        <v>0</v>
      </c>
    </row>
    <row r="75" spans="1:9" ht="13.5" customHeight="1">
      <c r="A75" s="46">
        <v>74</v>
      </c>
      <c r="I75" s="47">
        <f>SUMIF('Ppto. Formadores internos'!C:C,'Formadores internos'!B75,'Ppto. Formadores internos'!G:G)</f>
        <v>0</v>
      </c>
    </row>
    <row r="76" spans="1:9" ht="13.5" customHeight="1">
      <c r="A76" s="46">
        <v>75</v>
      </c>
      <c r="I76" s="47">
        <f>SUMIF('Ppto. Formadores internos'!C:C,'Formadores internos'!B76,'Ppto. Formadores internos'!G:G)</f>
        <v>0</v>
      </c>
    </row>
    <row r="77" spans="1:9" ht="13.5" customHeight="1">
      <c r="A77" s="46">
        <v>76</v>
      </c>
      <c r="I77" s="47">
        <f>SUMIF('Ppto. Formadores internos'!C:C,'Formadores internos'!B77,'Ppto. Formadores internos'!G:G)</f>
        <v>0</v>
      </c>
    </row>
    <row r="78" spans="1:9" ht="13.5" customHeight="1">
      <c r="A78" s="46">
        <v>77</v>
      </c>
      <c r="I78" s="47">
        <f>SUMIF('Ppto. Formadores internos'!C:C,'Formadores internos'!B78,'Ppto. Formadores internos'!G:G)</f>
        <v>0</v>
      </c>
    </row>
    <row r="79" spans="1:9" ht="13.5" customHeight="1">
      <c r="A79" s="46">
        <v>78</v>
      </c>
      <c r="I79" s="47">
        <f>SUMIF('Ppto. Formadores internos'!C:C,'Formadores internos'!B79,'Ppto. Formadores internos'!G:G)</f>
        <v>0</v>
      </c>
    </row>
    <row r="80" spans="1:9" ht="13.5" customHeight="1">
      <c r="A80" s="46">
        <v>79</v>
      </c>
      <c r="I80" s="47">
        <f>SUMIF('Ppto. Formadores internos'!C:C,'Formadores internos'!B80,'Ppto. Formadores internos'!G:G)</f>
        <v>0</v>
      </c>
    </row>
    <row r="81" spans="1:9" ht="13.5" customHeight="1">
      <c r="A81" s="46">
        <v>80</v>
      </c>
      <c r="I81" s="47">
        <f>SUMIF('Ppto. Formadores internos'!C:C,'Formadores internos'!B81,'Ppto. Formadores internos'!G:G)</f>
        <v>0</v>
      </c>
    </row>
    <row r="82" spans="1:9" ht="13.5" customHeight="1">
      <c r="A82" s="46">
        <v>81</v>
      </c>
      <c r="I82" s="47">
        <f>SUMIF('Ppto. Formadores internos'!C:C,'Formadores internos'!B82,'Ppto. Formadores internos'!G:G)</f>
        <v>0</v>
      </c>
    </row>
    <row r="83" spans="1:9" ht="13.5" customHeight="1">
      <c r="A83" s="46">
        <v>82</v>
      </c>
      <c r="I83" s="47">
        <f>SUMIF('Ppto. Formadores internos'!C:C,'Formadores internos'!B83,'Ppto. Formadores internos'!G:G)</f>
        <v>0</v>
      </c>
    </row>
    <row r="84" spans="1:9" ht="13.5" customHeight="1">
      <c r="A84" s="46">
        <v>83</v>
      </c>
      <c r="I84" s="47">
        <f>SUMIF('Ppto. Formadores internos'!C:C,'Formadores internos'!B84,'Ppto. Formadores internos'!G:G)</f>
        <v>0</v>
      </c>
    </row>
    <row r="85" spans="1:9" ht="13.5" customHeight="1">
      <c r="A85" s="46">
        <v>84</v>
      </c>
      <c r="I85" s="47">
        <f>SUMIF('Ppto. Formadores internos'!C:C,'Formadores internos'!B85,'Ppto. Formadores internos'!G:G)</f>
        <v>0</v>
      </c>
    </row>
    <row r="86" spans="1:9" ht="13.5" customHeight="1">
      <c r="A86" s="46">
        <v>85</v>
      </c>
      <c r="I86" s="47">
        <f>SUMIF('Ppto. Formadores internos'!C:C,'Formadores internos'!B86,'Ppto. Formadores internos'!G:G)</f>
        <v>0</v>
      </c>
    </row>
    <row r="87" spans="1:9" ht="13.5" customHeight="1">
      <c r="A87" s="46">
        <v>86</v>
      </c>
      <c r="I87" s="47">
        <f>SUMIF('Ppto. Formadores internos'!C:C,'Formadores internos'!B87,'Ppto. Formadores internos'!G:G)</f>
        <v>0</v>
      </c>
    </row>
    <row r="88" spans="1:9" ht="13.5" customHeight="1">
      <c r="A88" s="46">
        <v>87</v>
      </c>
      <c r="I88" s="47">
        <f>SUMIF('Ppto. Formadores internos'!C:C,'Formadores internos'!B88,'Ppto. Formadores internos'!G:G)</f>
        <v>0</v>
      </c>
    </row>
    <row r="89" spans="1:9" ht="13.5" customHeight="1">
      <c r="A89" s="46">
        <v>88</v>
      </c>
      <c r="I89" s="47">
        <f>SUMIF('Ppto. Formadores internos'!C:C,'Formadores internos'!B89,'Ppto. Formadores internos'!G:G)</f>
        <v>0</v>
      </c>
    </row>
    <row r="90" spans="1:9" ht="13.5" customHeight="1">
      <c r="A90" s="46">
        <v>89</v>
      </c>
      <c r="I90" s="47">
        <f>SUMIF('Ppto. Formadores internos'!C:C,'Formadores internos'!B90,'Ppto. Formadores internos'!G:G)</f>
        <v>0</v>
      </c>
    </row>
    <row r="91" spans="1:9" ht="13.5" customHeight="1">
      <c r="A91" s="46">
        <v>90</v>
      </c>
      <c r="I91" s="47">
        <f>SUMIF('Ppto. Formadores internos'!C:C,'Formadores internos'!B91,'Ppto. Formadores internos'!G:G)</f>
        <v>0</v>
      </c>
    </row>
    <row r="92" spans="1:9" ht="13.5" customHeight="1">
      <c r="A92" s="46">
        <v>91</v>
      </c>
      <c r="I92" s="47">
        <f>SUMIF('Ppto. Formadores internos'!C:C,'Formadores internos'!B92,'Ppto. Formadores internos'!G:G)</f>
        <v>0</v>
      </c>
    </row>
    <row r="93" spans="1:9" ht="13.5" customHeight="1">
      <c r="A93" s="46">
        <v>92</v>
      </c>
      <c r="I93" s="47">
        <f>SUMIF('Ppto. Formadores internos'!C:C,'Formadores internos'!B93,'Ppto. Formadores internos'!G:G)</f>
        <v>0</v>
      </c>
    </row>
    <row r="94" spans="1:9" ht="13.5" customHeight="1">
      <c r="A94" s="46">
        <v>93</v>
      </c>
      <c r="I94" s="47">
        <f>SUMIF('Ppto. Formadores internos'!C:C,'Formadores internos'!B94,'Ppto. Formadores internos'!G:G)</f>
        <v>0</v>
      </c>
    </row>
    <row r="95" spans="1:9" ht="13.5" customHeight="1">
      <c r="A95" s="46">
        <v>94</v>
      </c>
      <c r="I95" s="47">
        <f>SUMIF('Ppto. Formadores internos'!C:C,'Formadores internos'!B95,'Ppto. Formadores internos'!G:G)</f>
        <v>0</v>
      </c>
    </row>
    <row r="96" spans="1:9" ht="13.5" customHeight="1">
      <c r="A96" s="46">
        <v>95</v>
      </c>
      <c r="I96" s="47">
        <f>SUMIF('Ppto. Formadores internos'!C:C,'Formadores internos'!B96,'Ppto. Formadores internos'!G:G)</f>
        <v>0</v>
      </c>
    </row>
    <row r="97" spans="1:9" ht="13.5" customHeight="1">
      <c r="A97" s="46">
        <v>96</v>
      </c>
      <c r="I97" s="47">
        <f>SUMIF('Ppto. Formadores internos'!C:C,'Formadores internos'!B97,'Ppto. Formadores internos'!G:G)</f>
        <v>0</v>
      </c>
    </row>
    <row r="98" spans="1:9" ht="13.5" customHeight="1">
      <c r="A98" s="46">
        <v>97</v>
      </c>
      <c r="I98" s="47">
        <f>SUMIF('Ppto. Formadores internos'!C:C,'Formadores internos'!B98,'Ppto. Formadores internos'!G:G)</f>
        <v>0</v>
      </c>
    </row>
    <row r="99" spans="1:9" ht="13.5" customHeight="1">
      <c r="A99" s="46">
        <v>98</v>
      </c>
      <c r="I99" s="47">
        <f>SUMIF('Ppto. Formadores internos'!C:C,'Formadores internos'!B99,'Ppto. Formadores internos'!G:G)</f>
        <v>0</v>
      </c>
    </row>
    <row r="100" spans="1:9" ht="13.5" customHeight="1">
      <c r="A100" s="46">
        <v>99</v>
      </c>
      <c r="I100" s="47">
        <f>SUMIF('Ppto. Formadores internos'!C:C,'Formadores internos'!B100,'Ppto. Formadores internos'!G:G)</f>
        <v>0</v>
      </c>
    </row>
    <row r="101" spans="1:9" ht="13.5" customHeight="1">
      <c r="A101" s="46">
        <v>100</v>
      </c>
      <c r="I101" s="47">
        <f>SUMIF('Ppto. Formadores internos'!C:C,'Formadores internos'!B101,'Ppto. Formadores internos'!G:G)</f>
        <v>0</v>
      </c>
    </row>
    <row r="102" spans="1:9" ht="13.5" customHeight="1">
      <c r="A102" s="46">
        <v>101</v>
      </c>
      <c r="I102" s="47">
        <f>SUMIF('Ppto. Formadores internos'!C:C,'Formadores internos'!B102,'Ppto. Formadores internos'!G:G)</f>
        <v>0</v>
      </c>
    </row>
    <row r="103" spans="1:9" ht="13.5" customHeight="1">
      <c r="A103" s="46">
        <v>102</v>
      </c>
      <c r="I103" s="47">
        <f>SUMIF('Ppto. Formadores internos'!C:C,'Formadores internos'!B103,'Ppto. Formadores internos'!G:G)</f>
        <v>0</v>
      </c>
    </row>
    <row r="104" spans="1:9" ht="13.5" customHeight="1">
      <c r="A104" s="46">
        <v>103</v>
      </c>
      <c r="I104" s="47">
        <f>SUMIF('Ppto. Formadores internos'!C:C,'Formadores internos'!B104,'Ppto. Formadores internos'!G:G)</f>
        <v>0</v>
      </c>
    </row>
    <row r="105" spans="1:9" ht="13.5" customHeight="1">
      <c r="A105" s="46">
        <v>104</v>
      </c>
      <c r="I105" s="47">
        <f>SUMIF('Ppto. Formadores internos'!C:C,'Formadores internos'!B105,'Ppto. Formadores internos'!G:G)</f>
        <v>0</v>
      </c>
    </row>
    <row r="106" spans="1:9" ht="13.5" customHeight="1">
      <c r="A106" s="46">
        <v>105</v>
      </c>
      <c r="I106" s="47">
        <f>SUMIF('Ppto. Formadores internos'!C:C,'Formadores internos'!B106,'Ppto. Formadores internos'!G:G)</f>
        <v>0</v>
      </c>
    </row>
    <row r="107" spans="1:9" ht="13.5" customHeight="1">
      <c r="A107" s="46">
        <v>106</v>
      </c>
      <c r="I107" s="47">
        <f>SUMIF('Ppto. Formadores internos'!C:C,'Formadores internos'!B107,'Ppto. Formadores internos'!G:G)</f>
        <v>0</v>
      </c>
    </row>
    <row r="108" spans="1:9" ht="13.5" customHeight="1">
      <c r="A108" s="46">
        <v>107</v>
      </c>
      <c r="I108" s="47">
        <f>SUMIF('Ppto. Formadores internos'!C:C,'Formadores internos'!B108,'Ppto. Formadores internos'!G:G)</f>
        <v>0</v>
      </c>
    </row>
    <row r="109" spans="1:9" ht="13.5" customHeight="1">
      <c r="A109" s="46">
        <v>108</v>
      </c>
      <c r="I109" s="47">
        <f>SUMIF('Ppto. Formadores internos'!C:C,'Formadores internos'!B109,'Ppto. Formadores internos'!G:G)</f>
        <v>0</v>
      </c>
    </row>
    <row r="110" spans="1:9" ht="13.5" customHeight="1">
      <c r="A110" s="46">
        <v>109</v>
      </c>
      <c r="I110" s="47">
        <f>SUMIF('Ppto. Formadores internos'!C:C,'Formadores internos'!B110,'Ppto. Formadores internos'!G:G)</f>
        <v>0</v>
      </c>
    </row>
    <row r="111" spans="1:9" ht="13.5" customHeight="1">
      <c r="A111" s="46">
        <v>110</v>
      </c>
      <c r="I111" s="47">
        <f>SUMIF('Ppto. Formadores internos'!C:C,'Formadores internos'!B111,'Ppto. Formadores internos'!G:G)</f>
        <v>0</v>
      </c>
    </row>
    <row r="112" spans="1:9" ht="13.5" customHeight="1">
      <c r="A112" s="46">
        <v>111</v>
      </c>
      <c r="I112" s="47">
        <f>SUMIF('Ppto. Formadores internos'!C:C,'Formadores internos'!B112,'Ppto. Formadores internos'!G:G)</f>
        <v>0</v>
      </c>
    </row>
    <row r="113" spans="1:9" ht="13.5" customHeight="1">
      <c r="A113" s="46">
        <v>112</v>
      </c>
      <c r="I113" s="47">
        <f>SUMIF('Ppto. Formadores internos'!C:C,'Formadores internos'!B113,'Ppto. Formadores internos'!G:G)</f>
        <v>0</v>
      </c>
    </row>
    <row r="114" spans="1:9" ht="13.5" customHeight="1">
      <c r="A114" s="46">
        <v>113</v>
      </c>
      <c r="I114" s="47">
        <f>SUMIF('Ppto. Formadores internos'!C:C,'Formadores internos'!B114,'Ppto. Formadores internos'!G:G)</f>
        <v>0</v>
      </c>
    </row>
    <row r="115" spans="1:9" ht="13.5" customHeight="1">
      <c r="A115" s="46">
        <v>114</v>
      </c>
      <c r="I115" s="47">
        <f>SUMIF('Ppto. Formadores internos'!C:C,'Formadores internos'!B115,'Ppto. Formadores internos'!G:G)</f>
        <v>0</v>
      </c>
    </row>
    <row r="116" spans="1:9" ht="13.5" customHeight="1">
      <c r="A116" s="46">
        <v>115</v>
      </c>
      <c r="I116" s="47">
        <f>SUMIF('Ppto. Formadores internos'!C:C,'Formadores internos'!B116,'Ppto. Formadores internos'!G:G)</f>
        <v>0</v>
      </c>
    </row>
    <row r="117" spans="1:9" ht="13.5" customHeight="1">
      <c r="A117" s="46">
        <v>116</v>
      </c>
      <c r="I117" s="47">
        <f>SUMIF('Ppto. Formadores internos'!C:C,'Formadores internos'!B117,'Ppto. Formadores internos'!G:G)</f>
        <v>0</v>
      </c>
    </row>
    <row r="118" spans="1:9" ht="13.5" customHeight="1">
      <c r="A118" s="46">
        <v>117</v>
      </c>
      <c r="I118" s="47">
        <f>SUMIF('Ppto. Formadores internos'!C:C,'Formadores internos'!B118,'Ppto. Formadores internos'!G:G)</f>
        <v>0</v>
      </c>
    </row>
    <row r="119" spans="1:9" ht="13.5" customHeight="1">
      <c r="A119" s="46">
        <v>118</v>
      </c>
      <c r="I119" s="47">
        <f>SUMIF('Ppto. Formadores internos'!C:C,'Formadores internos'!B119,'Ppto. Formadores internos'!G:G)</f>
        <v>0</v>
      </c>
    </row>
    <row r="120" spans="1:9" ht="13.5" customHeight="1">
      <c r="A120" s="46">
        <v>119</v>
      </c>
      <c r="I120" s="47">
        <f>SUMIF('Ppto. Formadores internos'!C:C,'Formadores internos'!B120,'Ppto. Formadores internos'!G:G)</f>
        <v>0</v>
      </c>
    </row>
    <row r="121" spans="1:9" ht="13.5" customHeight="1">
      <c r="A121" s="46">
        <v>120</v>
      </c>
      <c r="I121" s="47">
        <f>SUMIF('Ppto. Formadores internos'!C:C,'Formadores internos'!B121,'Ppto. Formadores internos'!G:G)</f>
        <v>0</v>
      </c>
    </row>
    <row r="122" spans="1:9" ht="13.5" customHeight="1">
      <c r="A122" s="46">
        <v>121</v>
      </c>
      <c r="I122" s="47">
        <f>SUMIF('Ppto. Formadores internos'!C:C,'Formadores internos'!B122,'Ppto. Formadores internos'!G:G)</f>
        <v>0</v>
      </c>
    </row>
    <row r="123" spans="1:9" ht="13.5" customHeight="1">
      <c r="A123" s="46">
        <v>122</v>
      </c>
      <c r="I123" s="47">
        <f>SUMIF('Ppto. Formadores internos'!C:C,'Formadores internos'!B123,'Ppto. Formadores internos'!G:G)</f>
        <v>0</v>
      </c>
    </row>
    <row r="124" spans="1:9" ht="13.5" customHeight="1">
      <c r="A124" s="46">
        <v>123</v>
      </c>
      <c r="I124" s="47">
        <f>SUMIF('Ppto. Formadores internos'!C:C,'Formadores internos'!B124,'Ppto. Formadores internos'!G:G)</f>
        <v>0</v>
      </c>
    </row>
    <row r="125" spans="1:9" ht="13.5" customHeight="1">
      <c r="A125" s="46">
        <v>124</v>
      </c>
      <c r="I125" s="47">
        <f>SUMIF('Ppto. Formadores internos'!C:C,'Formadores internos'!B125,'Ppto. Formadores internos'!G:G)</f>
        <v>0</v>
      </c>
    </row>
    <row r="126" spans="1:9" ht="13.5" customHeight="1">
      <c r="A126" s="46">
        <v>125</v>
      </c>
      <c r="I126" s="47">
        <f>SUMIF('Ppto. Formadores internos'!C:C,'Formadores internos'!B126,'Ppto. Formadores internos'!G:G)</f>
        <v>0</v>
      </c>
    </row>
    <row r="127" spans="1:9" ht="13.5" customHeight="1">
      <c r="A127" s="46">
        <v>126</v>
      </c>
      <c r="I127" s="47">
        <f>SUMIF('Ppto. Formadores internos'!C:C,'Formadores internos'!B127,'Ppto. Formadores internos'!G:G)</f>
        <v>0</v>
      </c>
    </row>
    <row r="128" spans="1:9" ht="13.5" customHeight="1">
      <c r="A128" s="46">
        <v>127</v>
      </c>
      <c r="I128" s="47">
        <f>SUMIF('Ppto. Formadores internos'!C:C,'Formadores internos'!B128,'Ppto. Formadores internos'!G:G)</f>
        <v>0</v>
      </c>
    </row>
    <row r="129" spans="1:9" ht="13.5" customHeight="1">
      <c r="A129" s="46">
        <v>128</v>
      </c>
      <c r="I129" s="47">
        <f>SUMIF('Ppto. Formadores internos'!C:C,'Formadores internos'!B129,'Ppto. Formadores internos'!G:G)</f>
        <v>0</v>
      </c>
    </row>
    <row r="130" spans="1:9" ht="13.5" customHeight="1">
      <c r="A130" s="46">
        <v>129</v>
      </c>
      <c r="I130" s="47">
        <f>SUMIF('Ppto. Formadores internos'!C:C,'Formadores internos'!B130,'Ppto. Formadores internos'!G:G)</f>
        <v>0</v>
      </c>
    </row>
    <row r="131" spans="1:9" ht="13.5" customHeight="1">
      <c r="A131" s="46">
        <v>130</v>
      </c>
      <c r="I131" s="47">
        <f>SUMIF('Ppto. Formadores internos'!C:C,'Formadores internos'!B131,'Ppto. Formadores internos'!G:G)</f>
        <v>0</v>
      </c>
    </row>
    <row r="132" spans="1:9" ht="13.5" customHeight="1">
      <c r="A132" s="46">
        <v>131</v>
      </c>
      <c r="I132" s="47">
        <f>SUMIF('Ppto. Formadores internos'!C:C,'Formadores internos'!B132,'Ppto. Formadores internos'!G:G)</f>
        <v>0</v>
      </c>
    </row>
    <row r="133" spans="1:9" ht="13.5" customHeight="1">
      <c r="A133" s="46">
        <v>132</v>
      </c>
      <c r="I133" s="47">
        <f>SUMIF('Ppto. Formadores internos'!C:C,'Formadores internos'!B133,'Ppto. Formadores internos'!G:G)</f>
        <v>0</v>
      </c>
    </row>
    <row r="134" spans="1:9" ht="13.5" customHeight="1">
      <c r="A134" s="46">
        <v>133</v>
      </c>
      <c r="I134" s="47">
        <f>SUMIF('Ppto. Formadores internos'!C:C,'Formadores internos'!B134,'Ppto. Formadores internos'!G:G)</f>
        <v>0</v>
      </c>
    </row>
    <row r="135" spans="1:9" ht="13.5" customHeight="1">
      <c r="A135" s="46">
        <v>134</v>
      </c>
      <c r="I135" s="47">
        <f>SUMIF('Ppto. Formadores internos'!C:C,'Formadores internos'!B135,'Ppto. Formadores internos'!G:G)</f>
        <v>0</v>
      </c>
    </row>
    <row r="136" spans="1:9" ht="13.5" customHeight="1">
      <c r="A136" s="46">
        <v>135</v>
      </c>
      <c r="I136" s="47">
        <f>SUMIF('Ppto. Formadores internos'!C:C,'Formadores internos'!B136,'Ppto. Formadores internos'!G:G)</f>
        <v>0</v>
      </c>
    </row>
    <row r="137" spans="1:9" ht="13.5" customHeight="1">
      <c r="A137" s="46">
        <v>136</v>
      </c>
      <c r="I137" s="47">
        <f>SUMIF('Ppto. Formadores internos'!C:C,'Formadores internos'!B137,'Ppto. Formadores internos'!G:G)</f>
        <v>0</v>
      </c>
    </row>
    <row r="138" spans="1:9" ht="13.5" customHeight="1">
      <c r="A138" s="46">
        <v>137</v>
      </c>
      <c r="I138" s="47">
        <f>SUMIF('Ppto. Formadores internos'!C:C,'Formadores internos'!B138,'Ppto. Formadores internos'!G:G)</f>
        <v>0</v>
      </c>
    </row>
    <row r="139" spans="1:9" ht="13.5" customHeight="1">
      <c r="A139" s="46">
        <v>138</v>
      </c>
      <c r="I139" s="47">
        <f>SUMIF('Ppto. Formadores internos'!C:C,'Formadores internos'!B139,'Ppto. Formadores internos'!G:G)</f>
        <v>0</v>
      </c>
    </row>
    <row r="140" spans="1:9" ht="13.5" customHeight="1">
      <c r="A140" s="46">
        <v>139</v>
      </c>
      <c r="I140" s="47">
        <f>SUMIF('Ppto. Formadores internos'!C:C,'Formadores internos'!B140,'Ppto. Formadores internos'!G:G)</f>
        <v>0</v>
      </c>
    </row>
    <row r="141" spans="1:9" ht="13.5" customHeight="1">
      <c r="A141" s="46">
        <v>140</v>
      </c>
      <c r="I141" s="47">
        <f>SUMIF('Ppto. Formadores internos'!C:C,'Formadores internos'!B141,'Ppto. Formadores internos'!G:G)</f>
        <v>0</v>
      </c>
    </row>
    <row r="142" spans="1:9" ht="13.5" customHeight="1">
      <c r="A142" s="46">
        <v>141</v>
      </c>
      <c r="I142" s="47">
        <f>SUMIF('Ppto. Formadores internos'!C:C,'Formadores internos'!B142,'Ppto. Formadores internos'!G:G)</f>
        <v>0</v>
      </c>
    </row>
    <row r="143" spans="1:9" ht="13.5" customHeight="1">
      <c r="A143" s="46">
        <v>142</v>
      </c>
      <c r="I143" s="47">
        <f>SUMIF('Ppto. Formadores internos'!C:C,'Formadores internos'!B143,'Ppto. Formadores internos'!G:G)</f>
        <v>0</v>
      </c>
    </row>
    <row r="144" spans="1:9" ht="13.5" customHeight="1">
      <c r="A144" s="46">
        <v>143</v>
      </c>
      <c r="I144" s="47">
        <f>SUMIF('Ppto. Formadores internos'!C:C,'Formadores internos'!B144,'Ppto. Formadores internos'!G:G)</f>
        <v>0</v>
      </c>
    </row>
    <row r="145" spans="1:9" ht="13.5" customHeight="1">
      <c r="A145" s="46">
        <v>144</v>
      </c>
      <c r="I145" s="47">
        <f>SUMIF('Ppto. Formadores internos'!C:C,'Formadores internos'!B145,'Ppto. Formadores internos'!G:G)</f>
        <v>0</v>
      </c>
    </row>
    <row r="146" spans="1:9" ht="13.5" customHeight="1">
      <c r="A146" s="46">
        <v>145</v>
      </c>
      <c r="I146" s="47">
        <f>SUMIF('Ppto. Formadores internos'!C:C,'Formadores internos'!B146,'Ppto. Formadores internos'!G:G)</f>
        <v>0</v>
      </c>
    </row>
    <row r="147" spans="1:9" ht="13.5" customHeight="1">
      <c r="A147" s="46">
        <v>146</v>
      </c>
      <c r="I147" s="47">
        <f>SUMIF('Ppto. Formadores internos'!C:C,'Formadores internos'!B147,'Ppto. Formadores internos'!G:G)</f>
        <v>0</v>
      </c>
    </row>
    <row r="148" spans="1:9" ht="13.5" customHeight="1">
      <c r="A148" s="46">
        <v>147</v>
      </c>
      <c r="I148" s="47">
        <f>SUMIF('Ppto. Formadores internos'!C:C,'Formadores internos'!B148,'Ppto. Formadores internos'!G:G)</f>
        <v>0</v>
      </c>
    </row>
    <row r="149" spans="1:9" ht="13.5" customHeight="1">
      <c r="A149" s="46">
        <v>148</v>
      </c>
      <c r="I149" s="47">
        <f>SUMIF('Ppto. Formadores internos'!C:C,'Formadores internos'!B149,'Ppto. Formadores internos'!G:G)</f>
        <v>0</v>
      </c>
    </row>
    <row r="150" spans="1:9" ht="13.5" customHeight="1">
      <c r="A150" s="46">
        <v>149</v>
      </c>
      <c r="I150" s="47">
        <f>SUMIF('Ppto. Formadores internos'!C:C,'Formadores internos'!B150,'Ppto. Formadores internos'!G:G)</f>
        <v>0</v>
      </c>
    </row>
    <row r="151" spans="1:9" ht="13.5" customHeight="1">
      <c r="A151" s="46">
        <v>150</v>
      </c>
      <c r="I151" s="47">
        <f>SUMIF('Ppto. Formadores internos'!C:C,'Formadores internos'!B151,'Ppto. Formadores internos'!G:G)</f>
        <v>0</v>
      </c>
    </row>
    <row r="152" spans="1:9" ht="13.5" customHeight="1">
      <c r="A152" s="46">
        <v>151</v>
      </c>
      <c r="I152" s="47">
        <f>SUMIF('Ppto. Formadores internos'!C:C,'Formadores internos'!B152,'Ppto. Formadores internos'!G:G)</f>
        <v>0</v>
      </c>
    </row>
    <row r="153" spans="1:9" ht="13.5" customHeight="1">
      <c r="A153" s="46">
        <v>152</v>
      </c>
      <c r="I153" s="47">
        <f>SUMIF('Ppto. Formadores internos'!C:C,'Formadores internos'!B153,'Ppto. Formadores internos'!G:G)</f>
        <v>0</v>
      </c>
    </row>
    <row r="154" spans="1:9" ht="13.5" customHeight="1">
      <c r="A154" s="46">
        <v>153</v>
      </c>
      <c r="I154" s="47">
        <f>SUMIF('Ppto. Formadores internos'!C:C,'Formadores internos'!B154,'Ppto. Formadores internos'!G:G)</f>
        <v>0</v>
      </c>
    </row>
    <row r="155" spans="1:9" ht="13.5" customHeight="1">
      <c r="A155" s="46">
        <v>154</v>
      </c>
      <c r="I155" s="47">
        <f>SUMIF('Ppto. Formadores internos'!C:C,'Formadores internos'!B155,'Ppto. Formadores internos'!G:G)</f>
        <v>0</v>
      </c>
    </row>
    <row r="156" spans="1:9" ht="13.5" customHeight="1">
      <c r="A156" s="46">
        <v>155</v>
      </c>
      <c r="I156" s="47">
        <f>SUMIF('Ppto. Formadores internos'!C:C,'Formadores internos'!B156,'Ppto. Formadores internos'!G:G)</f>
        <v>0</v>
      </c>
    </row>
    <row r="157" spans="1:9" ht="13.5" customHeight="1">
      <c r="A157" s="46">
        <v>156</v>
      </c>
      <c r="I157" s="47">
        <f>SUMIF('Ppto. Formadores internos'!C:C,'Formadores internos'!B157,'Ppto. Formadores internos'!G:G)</f>
        <v>0</v>
      </c>
    </row>
    <row r="158" spans="1:9" ht="13.5" customHeight="1">
      <c r="A158" s="46">
        <v>157</v>
      </c>
      <c r="I158" s="47">
        <f>SUMIF('Ppto. Formadores internos'!C:C,'Formadores internos'!B158,'Ppto. Formadores internos'!G:G)</f>
        <v>0</v>
      </c>
    </row>
    <row r="159" spans="1:9" ht="13.5" customHeight="1">
      <c r="A159" s="46">
        <v>158</v>
      </c>
      <c r="I159" s="47">
        <f>SUMIF('Ppto. Formadores internos'!C:C,'Formadores internos'!B159,'Ppto. Formadores internos'!G:G)</f>
        <v>0</v>
      </c>
    </row>
    <row r="160" spans="1:9" ht="13.5" customHeight="1">
      <c r="A160" s="46">
        <v>159</v>
      </c>
      <c r="I160" s="47">
        <f>SUMIF('Ppto. Formadores internos'!C:C,'Formadores internos'!B160,'Ppto. Formadores internos'!G:G)</f>
        <v>0</v>
      </c>
    </row>
    <row r="161" spans="1:9" ht="13.5" customHeight="1">
      <c r="A161" s="46">
        <v>160</v>
      </c>
      <c r="I161" s="47">
        <f>SUMIF('Ppto. Formadores internos'!C:C,'Formadores internos'!B161,'Ppto. Formadores internos'!G:G)</f>
        <v>0</v>
      </c>
    </row>
    <row r="162" spans="1:9" ht="13.5" customHeight="1">
      <c r="A162" s="46">
        <v>161</v>
      </c>
      <c r="I162" s="47">
        <f>SUMIF('Ppto. Formadores internos'!C:C,'Formadores internos'!B162,'Ppto. Formadores internos'!G:G)</f>
        <v>0</v>
      </c>
    </row>
    <row r="163" spans="1:9" ht="13.5" customHeight="1">
      <c r="A163" s="46">
        <v>162</v>
      </c>
      <c r="I163" s="47">
        <f>SUMIF('Ppto. Formadores internos'!C:C,'Formadores internos'!B163,'Ppto. Formadores internos'!G:G)</f>
        <v>0</v>
      </c>
    </row>
    <row r="164" spans="1:9" ht="13.5" customHeight="1">
      <c r="A164" s="46">
        <v>163</v>
      </c>
      <c r="I164" s="47">
        <f>SUMIF('Ppto. Formadores internos'!C:C,'Formadores internos'!B164,'Ppto. Formadores internos'!G:G)</f>
        <v>0</v>
      </c>
    </row>
    <row r="165" spans="1:9" ht="13.5" customHeight="1">
      <c r="A165" s="46">
        <v>164</v>
      </c>
      <c r="I165" s="47">
        <f>SUMIF('Ppto. Formadores internos'!C:C,'Formadores internos'!B165,'Ppto. Formadores internos'!G:G)</f>
        <v>0</v>
      </c>
    </row>
    <row r="166" spans="1:9" ht="13.5" customHeight="1">
      <c r="A166" s="46">
        <v>165</v>
      </c>
      <c r="I166" s="47">
        <f>SUMIF('Ppto. Formadores internos'!C:C,'Formadores internos'!B166,'Ppto. Formadores internos'!G:G)</f>
        <v>0</v>
      </c>
    </row>
    <row r="167" spans="1:9" ht="13.5" customHeight="1">
      <c r="A167" s="46">
        <v>166</v>
      </c>
      <c r="I167" s="47">
        <f>SUMIF('Ppto. Formadores internos'!C:C,'Formadores internos'!B167,'Ppto. Formadores internos'!G:G)</f>
        <v>0</v>
      </c>
    </row>
    <row r="168" spans="1:9" ht="13.5" customHeight="1">
      <c r="A168" s="46">
        <v>167</v>
      </c>
      <c r="I168" s="47">
        <f>SUMIF('Ppto. Formadores internos'!C:C,'Formadores internos'!B168,'Ppto. Formadores internos'!G:G)</f>
        <v>0</v>
      </c>
    </row>
    <row r="169" spans="1:9" ht="13.5" customHeight="1">
      <c r="A169" s="46">
        <v>168</v>
      </c>
      <c r="I169" s="47">
        <f>SUMIF('Ppto. Formadores internos'!C:C,'Formadores internos'!B169,'Ppto. Formadores internos'!G:G)</f>
        <v>0</v>
      </c>
    </row>
    <row r="170" spans="1:9" ht="13.5" customHeight="1">
      <c r="A170" s="46">
        <v>169</v>
      </c>
      <c r="I170" s="47">
        <f>SUMIF('Ppto. Formadores internos'!C:C,'Formadores internos'!B170,'Ppto. Formadores internos'!G:G)</f>
        <v>0</v>
      </c>
    </row>
    <row r="171" spans="1:9" ht="13.5" customHeight="1">
      <c r="A171" s="46">
        <v>170</v>
      </c>
      <c r="I171" s="47">
        <f>SUMIF('Ppto. Formadores internos'!C:C,'Formadores internos'!B171,'Ppto. Formadores internos'!G:G)</f>
        <v>0</v>
      </c>
    </row>
    <row r="172" spans="1:9" ht="13.5" customHeight="1">
      <c r="A172" s="46">
        <v>171</v>
      </c>
      <c r="I172" s="47">
        <f>SUMIF('Ppto. Formadores internos'!C:C,'Formadores internos'!B172,'Ppto. Formadores internos'!G:G)</f>
        <v>0</v>
      </c>
    </row>
    <row r="173" spans="1:9" ht="13.5" customHeight="1">
      <c r="A173" s="46">
        <v>172</v>
      </c>
      <c r="I173" s="47">
        <f>SUMIF('Ppto. Formadores internos'!C:C,'Formadores internos'!B173,'Ppto. Formadores internos'!G:G)</f>
        <v>0</v>
      </c>
    </row>
    <row r="174" spans="1:9" ht="13.5" customHeight="1">
      <c r="A174" s="46">
        <v>173</v>
      </c>
      <c r="I174" s="47">
        <f>SUMIF('Ppto. Formadores internos'!C:C,'Formadores internos'!B174,'Ppto. Formadores internos'!G:G)</f>
        <v>0</v>
      </c>
    </row>
    <row r="175" spans="1:9" ht="13.5" customHeight="1">
      <c r="A175" s="46">
        <v>174</v>
      </c>
      <c r="I175" s="47">
        <f>SUMIF('Ppto. Formadores internos'!C:C,'Formadores internos'!B175,'Ppto. Formadores internos'!G:G)</f>
        <v>0</v>
      </c>
    </row>
    <row r="176" spans="1:9" ht="13.5" customHeight="1">
      <c r="A176" s="46">
        <v>175</v>
      </c>
      <c r="I176" s="47">
        <f>SUMIF('Ppto. Formadores internos'!C:C,'Formadores internos'!B176,'Ppto. Formadores internos'!G:G)</f>
        <v>0</v>
      </c>
    </row>
    <row r="177" spans="1:9" ht="13.5" customHeight="1">
      <c r="A177" s="46">
        <v>176</v>
      </c>
      <c r="I177" s="47">
        <f>SUMIF('Ppto. Formadores internos'!C:C,'Formadores internos'!B177,'Ppto. Formadores internos'!G:G)</f>
        <v>0</v>
      </c>
    </row>
    <row r="178" spans="1:9" ht="13.5" customHeight="1">
      <c r="A178" s="46">
        <v>177</v>
      </c>
      <c r="I178" s="47">
        <f>SUMIF('Ppto. Formadores internos'!C:C,'Formadores internos'!B178,'Ppto. Formadores internos'!G:G)</f>
        <v>0</v>
      </c>
    </row>
    <row r="179" spans="1:9" ht="13.5" customHeight="1">
      <c r="A179" s="46">
        <v>178</v>
      </c>
      <c r="I179" s="47">
        <f>SUMIF('Ppto. Formadores internos'!C:C,'Formadores internos'!B179,'Ppto. Formadores internos'!G:G)</f>
        <v>0</v>
      </c>
    </row>
    <row r="180" spans="1:9" ht="13.5" customHeight="1">
      <c r="A180" s="46">
        <v>179</v>
      </c>
      <c r="I180" s="47">
        <f>SUMIF('Ppto. Formadores internos'!C:C,'Formadores internos'!B180,'Ppto. Formadores internos'!G:G)</f>
        <v>0</v>
      </c>
    </row>
    <row r="181" spans="1:9" ht="13.5" customHeight="1">
      <c r="A181" s="46">
        <v>180</v>
      </c>
      <c r="I181" s="47">
        <f>SUMIF('Ppto. Formadores internos'!C:C,'Formadores internos'!B181,'Ppto. Formadores internos'!G:G)</f>
        <v>0</v>
      </c>
    </row>
    <row r="182" spans="1:9" ht="13.5" customHeight="1">
      <c r="A182" s="46">
        <v>181</v>
      </c>
      <c r="I182" s="47">
        <f>SUMIF('Ppto. Formadores internos'!C:C,'Formadores internos'!B182,'Ppto. Formadores internos'!G:G)</f>
        <v>0</v>
      </c>
    </row>
    <row r="183" spans="1:9" ht="13.5" customHeight="1">
      <c r="A183" s="46">
        <v>182</v>
      </c>
      <c r="I183" s="47">
        <f>SUMIF('Ppto. Formadores internos'!C:C,'Formadores internos'!B183,'Ppto. Formadores internos'!G:G)</f>
        <v>0</v>
      </c>
    </row>
    <row r="184" spans="1:9" ht="13.5" customHeight="1">
      <c r="A184" s="46">
        <v>183</v>
      </c>
      <c r="I184" s="47">
        <f>SUMIF('Ppto. Formadores internos'!C:C,'Formadores internos'!B184,'Ppto. Formadores internos'!G:G)</f>
        <v>0</v>
      </c>
    </row>
    <row r="185" spans="1:9" ht="13.5" customHeight="1">
      <c r="A185" s="46">
        <v>184</v>
      </c>
      <c r="I185" s="47">
        <f>SUMIF('Ppto. Formadores internos'!C:C,'Formadores internos'!B185,'Ppto. Formadores internos'!G:G)</f>
        <v>0</v>
      </c>
    </row>
    <row r="186" spans="1:9" ht="13.5" customHeight="1">
      <c r="A186" s="46">
        <v>185</v>
      </c>
      <c r="I186" s="47">
        <f>SUMIF('Ppto. Formadores internos'!C:C,'Formadores internos'!B186,'Ppto. Formadores internos'!G:G)</f>
        <v>0</v>
      </c>
    </row>
    <row r="187" spans="1:9" ht="13.5" customHeight="1">
      <c r="A187" s="46">
        <v>186</v>
      </c>
      <c r="I187" s="47">
        <f>SUMIF('Ppto. Formadores internos'!C:C,'Formadores internos'!B187,'Ppto. Formadores internos'!G:G)</f>
        <v>0</v>
      </c>
    </row>
    <row r="188" spans="1:9" ht="13.5" customHeight="1">
      <c r="A188" s="46">
        <v>187</v>
      </c>
      <c r="I188" s="47">
        <f>SUMIF('Ppto. Formadores internos'!C:C,'Formadores internos'!B188,'Ppto. Formadores internos'!G:G)</f>
        <v>0</v>
      </c>
    </row>
    <row r="189" spans="1:9" ht="13.5" customHeight="1">
      <c r="A189" s="46">
        <v>188</v>
      </c>
      <c r="I189" s="47">
        <f>SUMIF('Ppto. Formadores internos'!C:C,'Formadores internos'!B189,'Ppto. Formadores internos'!G:G)</f>
        <v>0</v>
      </c>
    </row>
    <row r="190" spans="1:9" ht="13.5" customHeight="1">
      <c r="A190" s="46">
        <v>189</v>
      </c>
      <c r="I190" s="47">
        <f>SUMIF('Ppto. Formadores internos'!C:C,'Formadores internos'!B190,'Ppto. Formadores internos'!G:G)</f>
        <v>0</v>
      </c>
    </row>
    <row r="191" spans="1:9" ht="13.5" customHeight="1">
      <c r="A191" s="46">
        <v>190</v>
      </c>
      <c r="I191" s="47">
        <f>SUMIF('Ppto. Formadores internos'!C:C,'Formadores internos'!B191,'Ppto. Formadores internos'!G:G)</f>
        <v>0</v>
      </c>
    </row>
    <row r="192" spans="1:9" ht="13.5" customHeight="1">
      <c r="A192" s="46">
        <v>191</v>
      </c>
      <c r="I192" s="47">
        <f>SUMIF('Ppto. Formadores internos'!C:C,'Formadores internos'!B192,'Ppto. Formadores internos'!G:G)</f>
        <v>0</v>
      </c>
    </row>
    <row r="193" spans="1:9" ht="13.5" customHeight="1">
      <c r="A193" s="46">
        <v>192</v>
      </c>
      <c r="I193" s="47">
        <f>SUMIF('Ppto. Formadores internos'!C:C,'Formadores internos'!B193,'Ppto. Formadores internos'!G:G)</f>
        <v>0</v>
      </c>
    </row>
    <row r="194" spans="1:9" ht="13.5" customHeight="1">
      <c r="A194" s="46">
        <v>193</v>
      </c>
      <c r="I194" s="47">
        <f>SUMIF('Ppto. Formadores internos'!C:C,'Formadores internos'!B194,'Ppto. Formadores internos'!G:G)</f>
        <v>0</v>
      </c>
    </row>
    <row r="195" spans="1:9" ht="13.5" customHeight="1">
      <c r="A195" s="46">
        <v>194</v>
      </c>
      <c r="I195" s="47">
        <f>SUMIF('Ppto. Formadores internos'!C:C,'Formadores internos'!B195,'Ppto. Formadores internos'!G:G)</f>
        <v>0</v>
      </c>
    </row>
    <row r="196" spans="1:9" ht="13.5" customHeight="1">
      <c r="A196" s="46">
        <v>195</v>
      </c>
      <c r="I196" s="47">
        <f>SUMIF('Ppto. Formadores internos'!C:C,'Formadores internos'!B196,'Ppto. Formadores internos'!G:G)</f>
        <v>0</v>
      </c>
    </row>
    <row r="197" spans="1:9" ht="13.5" customHeight="1">
      <c r="A197" s="46">
        <v>196</v>
      </c>
      <c r="I197" s="47">
        <f>SUMIF('Ppto. Formadores internos'!C:C,'Formadores internos'!B197,'Ppto. Formadores internos'!G:G)</f>
        <v>0</v>
      </c>
    </row>
    <row r="198" spans="1:9" ht="13.5" customHeight="1">
      <c r="A198" s="46">
        <v>197</v>
      </c>
      <c r="I198" s="47">
        <f>SUMIF('Ppto. Formadores internos'!C:C,'Formadores internos'!B198,'Ppto. Formadores internos'!G:G)</f>
        <v>0</v>
      </c>
    </row>
    <row r="199" spans="1:9" ht="13.5" customHeight="1">
      <c r="A199" s="46">
        <v>198</v>
      </c>
      <c r="I199" s="47">
        <f>SUMIF('Ppto. Formadores internos'!C:C,'Formadores internos'!B199,'Ppto. Formadores internos'!G:G)</f>
        <v>0</v>
      </c>
    </row>
    <row r="200" spans="1:9" ht="13.5" customHeight="1">
      <c r="A200" s="46">
        <v>199</v>
      </c>
      <c r="I200" s="47">
        <f>SUMIF('Ppto. Formadores internos'!C:C,'Formadores internos'!B200,'Ppto. Formadores internos'!G:G)</f>
        <v>0</v>
      </c>
    </row>
    <row r="201" spans="1:9" ht="13.5" customHeight="1">
      <c r="A201" s="46">
        <v>200</v>
      </c>
      <c r="I201" s="47">
        <f>SUMIF('Ppto. Formadores internos'!C:C,'Formadores internos'!B201,'Ppto. Formadores internos'!G:G)</f>
        <v>0</v>
      </c>
    </row>
    <row r="202" spans="1:9" ht="13.5" customHeight="1">
      <c r="A202" s="46">
        <v>201</v>
      </c>
      <c r="I202" s="47">
        <f>SUMIF('Ppto. Formadores internos'!C:C,'Formadores internos'!B202,'Ppto. Formadores internos'!G:G)</f>
        <v>0</v>
      </c>
    </row>
    <row r="203" spans="1:9" ht="13.5" customHeight="1">
      <c r="A203" s="46">
        <v>202</v>
      </c>
      <c r="I203" s="47">
        <f>SUMIF('Ppto. Formadores internos'!C:C,'Formadores internos'!B203,'Ppto. Formadores internos'!G:G)</f>
        <v>0</v>
      </c>
    </row>
    <row r="204" spans="1:9" ht="13.5" customHeight="1">
      <c r="A204" s="46">
        <v>203</v>
      </c>
      <c r="I204" s="47">
        <f>SUMIF('Ppto. Formadores internos'!C:C,'Formadores internos'!B204,'Ppto. Formadores internos'!G:G)</f>
        <v>0</v>
      </c>
    </row>
    <row r="205" spans="1:9" ht="13.5" customHeight="1">
      <c r="A205" s="46">
        <v>204</v>
      </c>
      <c r="I205" s="47">
        <f>SUMIF('Ppto. Formadores internos'!C:C,'Formadores internos'!B205,'Ppto. Formadores internos'!G:G)</f>
        <v>0</v>
      </c>
    </row>
    <row r="206" spans="1:9" ht="13.5" customHeight="1">
      <c r="A206" s="46">
        <v>205</v>
      </c>
      <c r="I206" s="47">
        <f>SUMIF('Ppto. Formadores internos'!C:C,'Formadores internos'!B206,'Ppto. Formadores internos'!G:G)</f>
        <v>0</v>
      </c>
    </row>
    <row r="207" spans="1:9" ht="13.5" customHeight="1">
      <c r="A207" s="46">
        <v>206</v>
      </c>
      <c r="I207" s="47">
        <f>SUMIF('Ppto. Formadores internos'!C:C,'Formadores internos'!B207,'Ppto. Formadores internos'!G:G)</f>
        <v>0</v>
      </c>
    </row>
    <row r="208" spans="1:9" ht="13.5" customHeight="1">
      <c r="A208" s="46">
        <v>207</v>
      </c>
      <c r="I208" s="47">
        <f>SUMIF('Ppto. Formadores internos'!C:C,'Formadores internos'!B208,'Ppto. Formadores internos'!G:G)</f>
        <v>0</v>
      </c>
    </row>
    <row r="209" spans="1:9" ht="13.5" customHeight="1">
      <c r="A209" s="46">
        <v>208</v>
      </c>
      <c r="I209" s="47">
        <f>SUMIF('Ppto. Formadores internos'!C:C,'Formadores internos'!B209,'Ppto. Formadores internos'!G:G)</f>
        <v>0</v>
      </c>
    </row>
    <row r="210" spans="1:9" ht="13.5" customHeight="1">
      <c r="A210" s="46">
        <v>209</v>
      </c>
      <c r="I210" s="47">
        <f>SUMIF('Ppto. Formadores internos'!C:C,'Formadores internos'!B210,'Ppto. Formadores internos'!G:G)</f>
        <v>0</v>
      </c>
    </row>
    <row r="211" spans="1:9" ht="13.5" customHeight="1">
      <c r="A211" s="46">
        <v>210</v>
      </c>
      <c r="I211" s="47">
        <f>SUMIF('Ppto. Formadores internos'!C:C,'Formadores internos'!B211,'Ppto. Formadores internos'!G:G)</f>
        <v>0</v>
      </c>
    </row>
    <row r="212" spans="1:9" ht="13.5" customHeight="1">
      <c r="A212" s="46">
        <v>211</v>
      </c>
      <c r="I212" s="47">
        <f>SUMIF('Ppto. Formadores internos'!C:C,'Formadores internos'!B212,'Ppto. Formadores internos'!G:G)</f>
        <v>0</v>
      </c>
    </row>
    <row r="213" spans="1:9" ht="13.5" customHeight="1">
      <c r="A213" s="46">
        <v>212</v>
      </c>
      <c r="I213" s="47">
        <f>SUMIF('Ppto. Formadores internos'!C:C,'Formadores internos'!B213,'Ppto. Formadores internos'!G:G)</f>
        <v>0</v>
      </c>
    </row>
    <row r="214" spans="1:9" ht="13.5" customHeight="1">
      <c r="A214" s="46">
        <v>213</v>
      </c>
      <c r="I214" s="47">
        <f>SUMIF('Ppto. Formadores internos'!C:C,'Formadores internos'!B214,'Ppto. Formadores internos'!G:G)</f>
        <v>0</v>
      </c>
    </row>
    <row r="215" spans="1:9" ht="13.5" customHeight="1">
      <c r="A215" s="46">
        <v>214</v>
      </c>
      <c r="I215" s="47">
        <f>SUMIF('Ppto. Formadores internos'!C:C,'Formadores internos'!B215,'Ppto. Formadores internos'!G:G)</f>
        <v>0</v>
      </c>
    </row>
    <row r="216" spans="1:9" ht="13.5" customHeight="1">
      <c r="A216" s="46">
        <v>215</v>
      </c>
      <c r="I216" s="47">
        <f>SUMIF('Ppto. Formadores internos'!C:C,'Formadores internos'!B216,'Ppto. Formadores internos'!G:G)</f>
        <v>0</v>
      </c>
    </row>
    <row r="217" spans="1:9" ht="13.5" customHeight="1">
      <c r="A217" s="46">
        <v>216</v>
      </c>
      <c r="I217" s="47">
        <f>SUMIF('Ppto. Formadores internos'!C:C,'Formadores internos'!B217,'Ppto. Formadores internos'!G:G)</f>
        <v>0</v>
      </c>
    </row>
    <row r="218" spans="1:9" ht="13.5" customHeight="1">
      <c r="A218" s="46">
        <v>217</v>
      </c>
      <c r="I218" s="47">
        <f>SUMIF('Ppto. Formadores internos'!C:C,'Formadores internos'!B218,'Ppto. Formadores internos'!G:G)</f>
        <v>0</v>
      </c>
    </row>
    <row r="219" spans="1:9" ht="13.5" customHeight="1">
      <c r="A219" s="46">
        <v>218</v>
      </c>
      <c r="I219" s="47">
        <f>SUMIF('Ppto. Formadores internos'!C:C,'Formadores internos'!B219,'Ppto. Formadores internos'!G:G)</f>
        <v>0</v>
      </c>
    </row>
    <row r="220" spans="1:9" ht="13.5" customHeight="1">
      <c r="A220" s="46">
        <v>219</v>
      </c>
      <c r="I220" s="47">
        <f>SUMIF('Ppto. Formadores internos'!C:C,'Formadores internos'!B220,'Ppto. Formadores internos'!G:G)</f>
        <v>0</v>
      </c>
    </row>
    <row r="221" spans="1:9" ht="13.5" customHeight="1">
      <c r="A221" s="46">
        <v>220</v>
      </c>
      <c r="I221" s="47">
        <f>SUMIF('Ppto. Formadores internos'!C:C,'Formadores internos'!B221,'Ppto. Formadores internos'!G:G)</f>
        <v>0</v>
      </c>
    </row>
    <row r="222" spans="1:9" ht="13.5" customHeight="1">
      <c r="A222" s="46">
        <v>221</v>
      </c>
      <c r="I222" s="47">
        <f>SUMIF('Ppto. Formadores internos'!C:C,'Formadores internos'!B222,'Ppto. Formadores internos'!G:G)</f>
        <v>0</v>
      </c>
    </row>
    <row r="223" spans="1:9" ht="13.5" customHeight="1">
      <c r="A223" s="46">
        <v>222</v>
      </c>
      <c r="I223" s="47">
        <f>SUMIF('Ppto. Formadores internos'!C:C,'Formadores internos'!B223,'Ppto. Formadores internos'!G:G)</f>
        <v>0</v>
      </c>
    </row>
    <row r="224" spans="1:9" ht="13.5" customHeight="1">
      <c r="A224" s="46">
        <v>223</v>
      </c>
      <c r="I224" s="47">
        <f>SUMIF('Ppto. Formadores internos'!C:C,'Formadores internos'!B224,'Ppto. Formadores internos'!G:G)</f>
        <v>0</v>
      </c>
    </row>
    <row r="225" spans="1:9" ht="13.5" customHeight="1">
      <c r="A225" s="46">
        <v>224</v>
      </c>
      <c r="I225" s="47">
        <f>SUMIF('Ppto. Formadores internos'!C:C,'Formadores internos'!B225,'Ppto. Formadores internos'!G:G)</f>
        <v>0</v>
      </c>
    </row>
    <row r="226" spans="1:9" ht="13.5" customHeight="1">
      <c r="A226" s="46">
        <v>225</v>
      </c>
      <c r="I226" s="47">
        <f>SUMIF('Ppto. Formadores internos'!C:C,'Formadores internos'!B226,'Ppto. Formadores internos'!G:G)</f>
        <v>0</v>
      </c>
    </row>
    <row r="227" spans="1:9" ht="13.5" customHeight="1">
      <c r="A227" s="46">
        <v>226</v>
      </c>
      <c r="I227" s="47">
        <f>SUMIF('Ppto. Formadores internos'!C:C,'Formadores internos'!B227,'Ppto. Formadores internos'!G:G)</f>
        <v>0</v>
      </c>
    </row>
    <row r="228" spans="1:9" ht="13.5" customHeight="1">
      <c r="A228" s="46">
        <v>227</v>
      </c>
      <c r="I228" s="47">
        <f>SUMIF('Ppto. Formadores internos'!C:C,'Formadores internos'!B228,'Ppto. Formadores internos'!G:G)</f>
        <v>0</v>
      </c>
    </row>
    <row r="229" spans="1:9" ht="13.5" customHeight="1">
      <c r="A229" s="46">
        <v>228</v>
      </c>
      <c r="I229" s="47">
        <f>SUMIF('Ppto. Formadores internos'!C:C,'Formadores internos'!B229,'Ppto. Formadores internos'!G:G)</f>
        <v>0</v>
      </c>
    </row>
    <row r="230" spans="1:9" ht="13.5" customHeight="1">
      <c r="A230" s="46">
        <v>229</v>
      </c>
      <c r="I230" s="47">
        <f>SUMIF('Ppto. Formadores internos'!C:C,'Formadores internos'!B230,'Ppto. Formadores internos'!G:G)</f>
        <v>0</v>
      </c>
    </row>
    <row r="231" spans="1:9" ht="13.5" customHeight="1">
      <c r="A231" s="46">
        <v>230</v>
      </c>
      <c r="I231" s="47">
        <f>SUMIF('Ppto. Formadores internos'!C:C,'Formadores internos'!B231,'Ppto. Formadores internos'!G:G)</f>
        <v>0</v>
      </c>
    </row>
    <row r="232" spans="1:9" ht="13.5" customHeight="1">
      <c r="A232" s="46">
        <v>231</v>
      </c>
      <c r="I232" s="47">
        <f>SUMIF('Ppto. Formadores internos'!C:C,'Formadores internos'!B232,'Ppto. Formadores internos'!G:G)</f>
        <v>0</v>
      </c>
    </row>
    <row r="233" spans="1:9" ht="13.5" customHeight="1">
      <c r="A233" s="46">
        <v>232</v>
      </c>
      <c r="I233" s="47">
        <f>SUMIF('Ppto. Formadores internos'!C:C,'Formadores internos'!B233,'Ppto. Formadores internos'!G:G)</f>
        <v>0</v>
      </c>
    </row>
    <row r="234" spans="1:9" ht="13.5" customHeight="1">
      <c r="A234" s="46">
        <v>233</v>
      </c>
      <c r="I234" s="47">
        <f>SUMIF('Ppto. Formadores internos'!C:C,'Formadores internos'!B234,'Ppto. Formadores internos'!G:G)</f>
        <v>0</v>
      </c>
    </row>
    <row r="235" spans="1:9" ht="13.5" customHeight="1">
      <c r="A235" s="46">
        <v>234</v>
      </c>
      <c r="I235" s="47">
        <f>SUMIF('Ppto. Formadores internos'!C:C,'Formadores internos'!B235,'Ppto. Formadores internos'!G:G)</f>
        <v>0</v>
      </c>
    </row>
    <row r="236" spans="1:9" ht="13.5" customHeight="1">
      <c r="A236" s="46">
        <v>235</v>
      </c>
      <c r="I236" s="47">
        <f>SUMIF('Ppto. Formadores internos'!C:C,'Formadores internos'!B236,'Ppto. Formadores internos'!G:G)</f>
        <v>0</v>
      </c>
    </row>
    <row r="237" spans="1:9" ht="13.5" customHeight="1">
      <c r="A237" s="46">
        <v>236</v>
      </c>
      <c r="I237" s="47">
        <f>SUMIF('Ppto. Formadores internos'!C:C,'Formadores internos'!B237,'Ppto. Formadores internos'!G:G)</f>
        <v>0</v>
      </c>
    </row>
    <row r="238" spans="1:9" ht="13.5" customHeight="1">
      <c r="A238" s="46">
        <v>237</v>
      </c>
      <c r="I238" s="47">
        <f>SUMIF('Ppto. Formadores internos'!C:C,'Formadores internos'!B238,'Ppto. Formadores internos'!G:G)</f>
        <v>0</v>
      </c>
    </row>
    <row r="239" spans="1:9" ht="13.5" customHeight="1">
      <c r="A239" s="46">
        <v>238</v>
      </c>
      <c r="I239" s="47">
        <f>SUMIF('Ppto. Formadores internos'!C:C,'Formadores internos'!B239,'Ppto. Formadores internos'!G:G)</f>
        <v>0</v>
      </c>
    </row>
    <row r="240" spans="1:9" ht="13.5" customHeight="1">
      <c r="A240" s="46">
        <v>239</v>
      </c>
      <c r="I240" s="47">
        <f>SUMIF('Ppto. Formadores internos'!C:C,'Formadores internos'!B240,'Ppto. Formadores internos'!G:G)</f>
        <v>0</v>
      </c>
    </row>
    <row r="241" spans="1:9" ht="13.5" customHeight="1">
      <c r="A241" s="46">
        <v>240</v>
      </c>
      <c r="I241" s="47">
        <f>SUMIF('Ppto. Formadores internos'!C:C,'Formadores internos'!B241,'Ppto. Formadores internos'!G:G)</f>
        <v>0</v>
      </c>
    </row>
    <row r="242" spans="1:9" ht="13.5" customHeight="1">
      <c r="A242" s="46">
        <v>241</v>
      </c>
      <c r="I242" s="47">
        <f>SUMIF('Ppto. Formadores internos'!C:C,'Formadores internos'!B242,'Ppto. Formadores internos'!G:G)</f>
        <v>0</v>
      </c>
    </row>
    <row r="243" spans="1:9" ht="13.5" customHeight="1">
      <c r="A243" s="46">
        <v>242</v>
      </c>
      <c r="I243" s="47">
        <f>SUMIF('Ppto. Formadores internos'!C:C,'Formadores internos'!B243,'Ppto. Formadores internos'!G:G)</f>
        <v>0</v>
      </c>
    </row>
    <row r="244" spans="1:9" ht="13.5" customHeight="1">
      <c r="A244" s="46">
        <v>243</v>
      </c>
      <c r="I244" s="47">
        <f>SUMIF('Ppto. Formadores internos'!C:C,'Formadores internos'!B244,'Ppto. Formadores internos'!G:G)</f>
        <v>0</v>
      </c>
    </row>
    <row r="245" spans="1:9" ht="13.5" customHeight="1">
      <c r="A245" s="46">
        <v>244</v>
      </c>
      <c r="I245" s="47">
        <f>SUMIF('Ppto. Formadores internos'!C:C,'Formadores internos'!B245,'Ppto. Formadores internos'!G:G)</f>
        <v>0</v>
      </c>
    </row>
    <row r="246" spans="1:9" ht="13.5" customHeight="1">
      <c r="A246" s="46">
        <v>245</v>
      </c>
      <c r="I246" s="47">
        <f>SUMIF('Ppto. Formadores internos'!C:C,'Formadores internos'!B246,'Ppto. Formadores internos'!G:G)</f>
        <v>0</v>
      </c>
    </row>
    <row r="247" spans="1:9" ht="13.5" customHeight="1">
      <c r="A247" s="46">
        <v>246</v>
      </c>
      <c r="I247" s="47">
        <f>SUMIF('Ppto. Formadores internos'!C:C,'Formadores internos'!B247,'Ppto. Formadores internos'!G:G)</f>
        <v>0</v>
      </c>
    </row>
    <row r="248" spans="1:9" ht="13.5" customHeight="1">
      <c r="A248" s="46">
        <v>247</v>
      </c>
      <c r="I248" s="47">
        <f>SUMIF('Ppto. Formadores internos'!C:C,'Formadores internos'!B248,'Ppto. Formadores internos'!G:G)</f>
        <v>0</v>
      </c>
    </row>
    <row r="249" spans="1:9" ht="13.5" customHeight="1">
      <c r="A249" s="46">
        <v>248</v>
      </c>
      <c r="I249" s="47">
        <f>SUMIF('Ppto. Formadores internos'!C:C,'Formadores internos'!B249,'Ppto. Formadores internos'!G:G)</f>
        <v>0</v>
      </c>
    </row>
    <row r="250" spans="1:9" ht="13.5" customHeight="1">
      <c r="A250" s="46">
        <v>249</v>
      </c>
      <c r="I250" s="47">
        <f>SUMIF('Ppto. Formadores internos'!C:C,'Formadores internos'!B250,'Ppto. Formadores internos'!G:G)</f>
        <v>0</v>
      </c>
    </row>
    <row r="251" spans="1:9" ht="13.5" customHeight="1">
      <c r="A251" s="46">
        <v>250</v>
      </c>
      <c r="I251" s="47">
        <f>SUMIF('Ppto. Formadores internos'!C:C,'Formadores internos'!B251,'Ppto. Formadores internos'!G:G)</f>
        <v>0</v>
      </c>
    </row>
    <row r="252" spans="1:9" ht="13.5" customHeight="1">
      <c r="A252" s="46">
        <v>251</v>
      </c>
      <c r="I252" s="47">
        <f>SUMIF('Ppto. Formadores internos'!C:C,'Formadores internos'!B252,'Ppto. Formadores internos'!G:G)</f>
        <v>0</v>
      </c>
    </row>
    <row r="253" spans="1:9" ht="13.5" customHeight="1">
      <c r="A253" s="46">
        <v>252</v>
      </c>
      <c r="I253" s="47">
        <f>SUMIF('Ppto. Formadores internos'!C:C,'Formadores internos'!B253,'Ppto. Formadores internos'!G:G)</f>
        <v>0</v>
      </c>
    </row>
    <row r="254" spans="1:9" ht="13.5" customHeight="1">
      <c r="A254" s="46">
        <v>253</v>
      </c>
      <c r="I254" s="47">
        <f>SUMIF('Ppto. Formadores internos'!C:C,'Formadores internos'!B254,'Ppto. Formadores internos'!G:G)</f>
        <v>0</v>
      </c>
    </row>
    <row r="255" spans="1:9" ht="13.5" customHeight="1">
      <c r="A255" s="46">
        <v>254</v>
      </c>
      <c r="I255" s="47">
        <f>SUMIF('Ppto. Formadores internos'!C:C,'Formadores internos'!B255,'Ppto. Formadores internos'!G:G)</f>
        <v>0</v>
      </c>
    </row>
    <row r="256" spans="1:9" ht="13.5" customHeight="1">
      <c r="A256" s="46">
        <v>255</v>
      </c>
      <c r="I256" s="47">
        <f>SUMIF('Ppto. Formadores internos'!C:C,'Formadores internos'!B256,'Ppto. Formadores internos'!G:G)</f>
        <v>0</v>
      </c>
    </row>
    <row r="257" spans="1:9" ht="13.5" customHeight="1">
      <c r="A257" s="46">
        <v>256</v>
      </c>
      <c r="I257" s="47">
        <f>SUMIF('Ppto. Formadores internos'!C:C,'Formadores internos'!B257,'Ppto. Formadores internos'!G:G)</f>
        <v>0</v>
      </c>
    </row>
    <row r="258" spans="1:9" ht="13.5" customHeight="1">
      <c r="A258" s="46">
        <v>257</v>
      </c>
      <c r="I258" s="47">
        <f>SUMIF('Ppto. Formadores internos'!C:C,'Formadores internos'!B258,'Ppto. Formadores internos'!G:G)</f>
        <v>0</v>
      </c>
    </row>
    <row r="259" spans="1:9" ht="13.5" customHeight="1">
      <c r="A259" s="46">
        <v>258</v>
      </c>
      <c r="I259" s="47">
        <f>SUMIF('Ppto. Formadores internos'!C:C,'Formadores internos'!B259,'Ppto. Formadores internos'!G:G)</f>
        <v>0</v>
      </c>
    </row>
    <row r="260" spans="1:9" ht="13.5" customHeight="1">
      <c r="A260" s="46">
        <v>259</v>
      </c>
      <c r="I260" s="47">
        <f>SUMIF('Ppto. Formadores internos'!C:C,'Formadores internos'!B260,'Ppto. Formadores internos'!G:G)</f>
        <v>0</v>
      </c>
    </row>
    <row r="261" spans="1:9" ht="13.5" customHeight="1">
      <c r="A261" s="46">
        <v>260</v>
      </c>
      <c r="I261" s="47">
        <f>SUMIF('Ppto. Formadores internos'!C:C,'Formadores internos'!B261,'Ppto. Formadores internos'!G:G)</f>
        <v>0</v>
      </c>
    </row>
    <row r="262" spans="1:9" ht="13.5" customHeight="1">
      <c r="A262" s="46">
        <v>261</v>
      </c>
      <c r="I262" s="47">
        <f>SUMIF('Ppto. Formadores internos'!C:C,'Formadores internos'!B262,'Ppto. Formadores internos'!G:G)</f>
        <v>0</v>
      </c>
    </row>
    <row r="263" spans="1:9" ht="13.5" customHeight="1">
      <c r="A263" s="46">
        <v>262</v>
      </c>
      <c r="I263" s="47">
        <f>SUMIF('Ppto. Formadores internos'!C:C,'Formadores internos'!B263,'Ppto. Formadores internos'!G:G)</f>
        <v>0</v>
      </c>
    </row>
    <row r="264" spans="1:9" ht="13.5" customHeight="1">
      <c r="A264" s="46">
        <v>263</v>
      </c>
      <c r="I264" s="47">
        <f>SUMIF('Ppto. Formadores internos'!C:C,'Formadores internos'!B264,'Ppto. Formadores internos'!G:G)</f>
        <v>0</v>
      </c>
    </row>
    <row r="265" spans="1:9" ht="13.5" customHeight="1">
      <c r="A265" s="46">
        <v>264</v>
      </c>
      <c r="I265" s="47">
        <f>SUMIF('Ppto. Formadores internos'!C:C,'Formadores internos'!B265,'Ppto. Formadores internos'!G:G)</f>
        <v>0</v>
      </c>
    </row>
    <row r="266" spans="1:9" ht="13.5" customHeight="1">
      <c r="A266" s="46">
        <v>265</v>
      </c>
      <c r="I266" s="47">
        <f>SUMIF('Ppto. Formadores internos'!C:C,'Formadores internos'!B266,'Ppto. Formadores internos'!G:G)</f>
        <v>0</v>
      </c>
    </row>
    <row r="267" spans="1:9" ht="13.5" customHeight="1">
      <c r="A267" s="46">
        <v>266</v>
      </c>
      <c r="I267" s="47">
        <f>SUMIF('Ppto. Formadores internos'!C:C,'Formadores internos'!B267,'Ppto. Formadores internos'!G:G)</f>
        <v>0</v>
      </c>
    </row>
    <row r="268" spans="1:9" ht="13.5" customHeight="1">
      <c r="A268" s="46">
        <v>267</v>
      </c>
      <c r="I268" s="47">
        <f>SUMIF('Ppto. Formadores internos'!C:C,'Formadores internos'!B268,'Ppto. Formadores internos'!G:G)</f>
        <v>0</v>
      </c>
    </row>
    <row r="269" spans="1:9" ht="13.5" customHeight="1">
      <c r="A269" s="46">
        <v>268</v>
      </c>
      <c r="I269" s="47">
        <f>SUMIF('Ppto. Formadores internos'!C:C,'Formadores internos'!B269,'Ppto. Formadores internos'!G:G)</f>
        <v>0</v>
      </c>
    </row>
    <row r="270" spans="1:9" ht="13.5" customHeight="1">
      <c r="A270" s="46">
        <v>269</v>
      </c>
      <c r="I270" s="47">
        <f>SUMIF('Ppto. Formadores internos'!C:C,'Formadores internos'!B270,'Ppto. Formadores internos'!G:G)</f>
        <v>0</v>
      </c>
    </row>
    <row r="271" spans="1:9" ht="13.5" customHeight="1">
      <c r="A271" s="46">
        <v>270</v>
      </c>
      <c r="I271" s="47">
        <f>SUMIF('Ppto. Formadores internos'!C:C,'Formadores internos'!B271,'Ppto. Formadores internos'!G:G)</f>
        <v>0</v>
      </c>
    </row>
    <row r="272" spans="1:9" ht="13.5" customHeight="1">
      <c r="A272" s="46">
        <v>271</v>
      </c>
      <c r="I272" s="47">
        <f>SUMIF('Ppto. Formadores internos'!C:C,'Formadores internos'!B272,'Ppto. Formadores internos'!G:G)</f>
        <v>0</v>
      </c>
    </row>
    <row r="273" spans="1:9" ht="13.5" customHeight="1">
      <c r="A273" s="46">
        <v>272</v>
      </c>
      <c r="I273" s="47">
        <f>SUMIF('Ppto. Formadores internos'!C:C,'Formadores internos'!B273,'Ppto. Formadores internos'!G:G)</f>
        <v>0</v>
      </c>
    </row>
    <row r="274" spans="1:9" ht="13.5" customHeight="1">
      <c r="A274" s="46">
        <v>273</v>
      </c>
      <c r="I274" s="47">
        <f>SUMIF('Ppto. Formadores internos'!C:C,'Formadores internos'!B274,'Ppto. Formadores internos'!G:G)</f>
        <v>0</v>
      </c>
    </row>
    <row r="275" spans="1:9" ht="13.5" customHeight="1">
      <c r="A275" s="46">
        <v>274</v>
      </c>
      <c r="I275" s="47">
        <f>SUMIF('Ppto. Formadores internos'!C:C,'Formadores internos'!B275,'Ppto. Formadores internos'!G:G)</f>
        <v>0</v>
      </c>
    </row>
    <row r="276" spans="1:9" ht="13.5" customHeight="1">
      <c r="A276" s="46">
        <v>275</v>
      </c>
      <c r="I276" s="47">
        <f>SUMIF('Ppto. Formadores internos'!C:C,'Formadores internos'!B276,'Ppto. Formadores internos'!G:G)</f>
        <v>0</v>
      </c>
    </row>
    <row r="277" spans="1:9" ht="13.5" customHeight="1">
      <c r="A277" s="46">
        <v>276</v>
      </c>
      <c r="I277" s="47">
        <f>SUMIF('Ppto. Formadores internos'!C:C,'Formadores internos'!B277,'Ppto. Formadores internos'!G:G)</f>
        <v>0</v>
      </c>
    </row>
    <row r="278" spans="1:9" ht="13.5" customHeight="1">
      <c r="A278" s="46">
        <v>277</v>
      </c>
      <c r="I278" s="47">
        <f>SUMIF('Ppto. Formadores internos'!C:C,'Formadores internos'!B278,'Ppto. Formadores internos'!G:G)</f>
        <v>0</v>
      </c>
    </row>
    <row r="279" spans="1:9" ht="13.5" customHeight="1">
      <c r="A279" s="46">
        <v>278</v>
      </c>
      <c r="I279" s="47">
        <f>SUMIF('Ppto. Formadores internos'!C:C,'Formadores internos'!B279,'Ppto. Formadores internos'!G:G)</f>
        <v>0</v>
      </c>
    </row>
    <row r="280" spans="1:9" ht="13.5" customHeight="1">
      <c r="A280" s="46">
        <v>279</v>
      </c>
      <c r="I280" s="47">
        <f>SUMIF('Ppto. Formadores internos'!C:C,'Formadores internos'!B280,'Ppto. Formadores internos'!G:G)</f>
        <v>0</v>
      </c>
    </row>
    <row r="281" spans="1:9" ht="13.5" customHeight="1">
      <c r="A281" s="46">
        <v>280</v>
      </c>
      <c r="I281" s="47">
        <f>SUMIF('Ppto. Formadores internos'!C:C,'Formadores internos'!B281,'Ppto. Formadores internos'!G:G)</f>
        <v>0</v>
      </c>
    </row>
    <row r="282" spans="1:9" ht="13.5" customHeight="1">
      <c r="A282" s="46">
        <v>281</v>
      </c>
      <c r="I282" s="47">
        <f>SUMIF('Ppto. Formadores internos'!C:C,'Formadores internos'!B282,'Ppto. Formadores internos'!G:G)</f>
        <v>0</v>
      </c>
    </row>
    <row r="283" spans="1:9" ht="13.5" customHeight="1">
      <c r="A283" s="46">
        <v>282</v>
      </c>
      <c r="I283" s="47">
        <f>SUMIF('Ppto. Formadores internos'!C:C,'Formadores internos'!B283,'Ppto. Formadores internos'!G:G)</f>
        <v>0</v>
      </c>
    </row>
    <row r="284" spans="1:9" ht="13.5" customHeight="1">
      <c r="A284" s="46">
        <v>283</v>
      </c>
      <c r="I284" s="47">
        <f>SUMIF('Ppto. Formadores internos'!C:C,'Formadores internos'!B284,'Ppto. Formadores internos'!G:G)</f>
        <v>0</v>
      </c>
    </row>
    <row r="285" spans="1:9" ht="13.5" customHeight="1">
      <c r="A285" s="46">
        <v>284</v>
      </c>
      <c r="I285" s="47">
        <f>SUMIF('Ppto. Formadores internos'!C:C,'Formadores internos'!B285,'Ppto. Formadores internos'!G:G)</f>
        <v>0</v>
      </c>
    </row>
    <row r="286" spans="1:9" ht="13.5" customHeight="1">
      <c r="A286" s="46">
        <v>285</v>
      </c>
      <c r="I286" s="47">
        <f>SUMIF('Ppto. Formadores internos'!C:C,'Formadores internos'!B286,'Ppto. Formadores internos'!G:G)</f>
        <v>0</v>
      </c>
    </row>
    <row r="287" spans="1:9" ht="13.5" customHeight="1">
      <c r="A287" s="46">
        <v>286</v>
      </c>
      <c r="I287" s="47">
        <f>SUMIF('Ppto. Formadores internos'!C:C,'Formadores internos'!B287,'Ppto. Formadores internos'!G:G)</f>
        <v>0</v>
      </c>
    </row>
    <row r="288" spans="1:9" ht="13.5" customHeight="1">
      <c r="A288" s="46">
        <v>287</v>
      </c>
      <c r="I288" s="47">
        <f>SUMIF('Ppto. Formadores internos'!C:C,'Formadores internos'!B288,'Ppto. Formadores internos'!G:G)</f>
        <v>0</v>
      </c>
    </row>
    <row r="289" spans="1:9" ht="13.5" customHeight="1">
      <c r="A289" s="46">
        <v>288</v>
      </c>
      <c r="I289" s="47">
        <f>SUMIF('Ppto. Formadores internos'!C:C,'Formadores internos'!B289,'Ppto. Formadores internos'!G:G)</f>
        <v>0</v>
      </c>
    </row>
    <row r="290" spans="1:9" ht="13.5" customHeight="1">
      <c r="A290" s="46">
        <v>289</v>
      </c>
      <c r="I290" s="47">
        <f>SUMIF('Ppto. Formadores internos'!C:C,'Formadores internos'!B290,'Ppto. Formadores internos'!G:G)</f>
        <v>0</v>
      </c>
    </row>
    <row r="291" spans="1:9" ht="13.5" customHeight="1">
      <c r="A291" s="46">
        <v>290</v>
      </c>
      <c r="I291" s="47">
        <f>SUMIF('Ppto. Formadores internos'!C:C,'Formadores internos'!B291,'Ppto. Formadores internos'!G:G)</f>
        <v>0</v>
      </c>
    </row>
    <row r="292" spans="1:9" ht="13.5" customHeight="1">
      <c r="A292" s="46">
        <v>291</v>
      </c>
      <c r="I292" s="47">
        <f>SUMIF('Ppto. Formadores internos'!C:C,'Formadores internos'!B292,'Ppto. Formadores internos'!G:G)</f>
        <v>0</v>
      </c>
    </row>
    <row r="293" spans="1:9" ht="13.5" customHeight="1">
      <c r="A293" s="46">
        <v>292</v>
      </c>
      <c r="I293" s="47">
        <f>SUMIF('Ppto. Formadores internos'!C:C,'Formadores internos'!B293,'Ppto. Formadores internos'!G:G)</f>
        <v>0</v>
      </c>
    </row>
    <row r="294" spans="1:9" ht="13.5" customHeight="1">
      <c r="A294" s="46">
        <v>293</v>
      </c>
      <c r="I294" s="47">
        <f>SUMIF('Ppto. Formadores internos'!C:C,'Formadores internos'!B294,'Ppto. Formadores internos'!G:G)</f>
        <v>0</v>
      </c>
    </row>
    <row r="295" spans="1:9" ht="13.5" customHeight="1">
      <c r="A295" s="46">
        <v>294</v>
      </c>
      <c r="I295" s="47">
        <f>SUMIF('Ppto. Formadores internos'!C:C,'Formadores internos'!B295,'Ppto. Formadores internos'!G:G)</f>
        <v>0</v>
      </c>
    </row>
    <row r="296" spans="1:9" ht="13.5" customHeight="1">
      <c r="A296" s="46">
        <v>295</v>
      </c>
      <c r="I296" s="47">
        <f>SUMIF('Ppto. Formadores internos'!C:C,'Formadores internos'!B296,'Ppto. Formadores internos'!G:G)</f>
        <v>0</v>
      </c>
    </row>
    <row r="297" spans="1:9" ht="13.5" customHeight="1">
      <c r="A297" s="46">
        <v>296</v>
      </c>
      <c r="I297" s="47">
        <f>SUMIF('Ppto. Formadores internos'!C:C,'Formadores internos'!B297,'Ppto. Formadores internos'!G:G)</f>
        <v>0</v>
      </c>
    </row>
    <row r="298" spans="1:9" ht="13.5" customHeight="1">
      <c r="A298" s="46">
        <v>297</v>
      </c>
      <c r="I298" s="47">
        <f>SUMIF('Ppto. Formadores internos'!C:C,'Formadores internos'!B298,'Ppto. Formadores internos'!G:G)</f>
        <v>0</v>
      </c>
    </row>
    <row r="299" spans="1:9" ht="13.5" customHeight="1">
      <c r="A299" s="46">
        <v>298</v>
      </c>
      <c r="I299" s="47">
        <f>SUMIF('Ppto. Formadores internos'!C:C,'Formadores internos'!B299,'Ppto. Formadores internos'!G:G)</f>
        <v>0</v>
      </c>
    </row>
    <row r="300" spans="1:9" ht="13.5" customHeight="1">
      <c r="A300" s="46">
        <v>299</v>
      </c>
      <c r="I300" s="47">
        <f>SUMIF('Ppto. Formadores internos'!C:C,'Formadores internos'!B300,'Ppto. Formadores internos'!G:G)</f>
        <v>0</v>
      </c>
    </row>
    <row r="301" spans="1:9" ht="13.5" customHeight="1">
      <c r="A301" s="46">
        <v>300</v>
      </c>
      <c r="I301" s="47">
        <f>SUMIF('Ppto. Formadores internos'!C:C,'Formadores internos'!B301,'Ppto. Formadores internos'!G:G)</f>
        <v>0</v>
      </c>
    </row>
    <row r="302" spans="1:9" ht="13.5" customHeight="1">
      <c r="A302" s="46">
        <v>301</v>
      </c>
      <c r="I302" s="47">
        <f>SUMIF('Ppto. Formadores internos'!C:C,'Formadores internos'!B302,'Ppto. Formadores internos'!G:G)</f>
        <v>0</v>
      </c>
    </row>
    <row r="303" spans="1:9" ht="13.5" customHeight="1">
      <c r="A303" s="46">
        <v>302</v>
      </c>
      <c r="I303" s="47">
        <f>SUMIF('Ppto. Formadores internos'!C:C,'Formadores internos'!B303,'Ppto. Formadores internos'!G:G)</f>
        <v>0</v>
      </c>
    </row>
    <row r="304" spans="1:9" ht="13.5" customHeight="1">
      <c r="A304" s="46">
        <v>303</v>
      </c>
      <c r="I304" s="47">
        <f>SUMIF('Ppto. Formadores internos'!C:C,'Formadores internos'!B304,'Ppto. Formadores internos'!G:G)</f>
        <v>0</v>
      </c>
    </row>
    <row r="305" spans="1:9" ht="13.5" customHeight="1">
      <c r="A305" s="46">
        <v>304</v>
      </c>
      <c r="I305" s="47">
        <f>SUMIF('Ppto. Formadores internos'!C:C,'Formadores internos'!B305,'Ppto. Formadores internos'!G:G)</f>
        <v>0</v>
      </c>
    </row>
    <row r="306" spans="1:9" ht="13.5" customHeight="1">
      <c r="A306" s="46">
        <v>305</v>
      </c>
      <c r="I306" s="47">
        <f>SUMIF('Ppto. Formadores internos'!C:C,'Formadores internos'!B306,'Ppto. Formadores internos'!G:G)</f>
        <v>0</v>
      </c>
    </row>
    <row r="307" spans="1:9" ht="13.5" customHeight="1">
      <c r="A307" s="46">
        <v>306</v>
      </c>
      <c r="I307" s="47">
        <f>SUMIF('Ppto. Formadores internos'!C:C,'Formadores internos'!B307,'Ppto. Formadores internos'!G:G)</f>
        <v>0</v>
      </c>
    </row>
    <row r="308" spans="1:9" ht="13.5" customHeight="1">
      <c r="A308" s="46">
        <v>307</v>
      </c>
      <c r="I308" s="47">
        <f>SUMIF('Ppto. Formadores internos'!C:C,'Formadores internos'!B308,'Ppto. Formadores internos'!G:G)</f>
        <v>0</v>
      </c>
    </row>
    <row r="309" spans="1:9" ht="13.5" customHeight="1">
      <c r="A309" s="46">
        <v>308</v>
      </c>
      <c r="I309" s="47">
        <f>SUMIF('Ppto. Formadores internos'!C:C,'Formadores internos'!B309,'Ppto. Formadores internos'!G:G)</f>
        <v>0</v>
      </c>
    </row>
    <row r="310" spans="1:9" ht="13.5" customHeight="1">
      <c r="A310" s="46">
        <v>309</v>
      </c>
      <c r="I310" s="47">
        <f>SUMIF('Ppto. Formadores internos'!C:C,'Formadores internos'!B310,'Ppto. Formadores internos'!G:G)</f>
        <v>0</v>
      </c>
    </row>
    <row r="311" spans="1:9" ht="13.5" customHeight="1">
      <c r="A311" s="46">
        <v>310</v>
      </c>
      <c r="I311" s="47">
        <f>SUMIF('Ppto. Formadores internos'!C:C,'Formadores internos'!B311,'Ppto. Formadores internos'!G:G)</f>
        <v>0</v>
      </c>
    </row>
    <row r="312" spans="1:9" ht="13.5" customHeight="1">
      <c r="A312" s="46">
        <v>311</v>
      </c>
      <c r="I312" s="47">
        <f>SUMIF('Ppto. Formadores internos'!C:C,'Formadores internos'!B312,'Ppto. Formadores internos'!G:G)</f>
        <v>0</v>
      </c>
    </row>
    <row r="313" spans="1:9" ht="13.5" customHeight="1">
      <c r="A313" s="46">
        <v>312</v>
      </c>
      <c r="I313" s="47">
        <f>SUMIF('Ppto. Formadores internos'!C:C,'Formadores internos'!B313,'Ppto. Formadores internos'!G:G)</f>
        <v>0</v>
      </c>
    </row>
    <row r="314" spans="1:9" ht="13.5" customHeight="1">
      <c r="A314" s="46">
        <v>313</v>
      </c>
      <c r="I314" s="47">
        <f>SUMIF('Ppto. Formadores internos'!C:C,'Formadores internos'!B314,'Ppto. Formadores internos'!G:G)</f>
        <v>0</v>
      </c>
    </row>
    <row r="315" spans="1:9" ht="13.5" customHeight="1">
      <c r="A315" s="46">
        <v>314</v>
      </c>
      <c r="I315" s="47">
        <f>SUMIF('Ppto. Formadores internos'!C:C,'Formadores internos'!B315,'Ppto. Formadores internos'!G:G)</f>
        <v>0</v>
      </c>
    </row>
    <row r="316" spans="1:9" ht="13.5" customHeight="1">
      <c r="A316" s="46">
        <v>315</v>
      </c>
      <c r="I316" s="47">
        <f>SUMIF('Ppto. Formadores internos'!C:C,'Formadores internos'!B316,'Ppto. Formadores internos'!G:G)</f>
        <v>0</v>
      </c>
    </row>
    <row r="317" spans="1:9" ht="13.5" customHeight="1">
      <c r="A317" s="46">
        <v>316</v>
      </c>
      <c r="I317" s="47">
        <f>SUMIF('Ppto. Formadores internos'!C:C,'Formadores internos'!B317,'Ppto. Formadores internos'!G:G)</f>
        <v>0</v>
      </c>
    </row>
    <row r="318" spans="1:9" ht="13.5" customHeight="1">
      <c r="A318" s="46">
        <v>317</v>
      </c>
      <c r="I318" s="47">
        <f>SUMIF('Ppto. Formadores internos'!C:C,'Formadores internos'!B318,'Ppto. Formadores internos'!G:G)</f>
        <v>0</v>
      </c>
    </row>
    <row r="319" spans="1:9" ht="13.5" customHeight="1">
      <c r="A319" s="46">
        <v>318</v>
      </c>
      <c r="I319" s="47">
        <f>SUMIF('Ppto. Formadores internos'!C:C,'Formadores internos'!B319,'Ppto. Formadores internos'!G:G)</f>
        <v>0</v>
      </c>
    </row>
    <row r="320" spans="1:9" ht="13.5" customHeight="1">
      <c r="A320" s="46">
        <v>319</v>
      </c>
      <c r="I320" s="47">
        <f>SUMIF('Ppto. Formadores internos'!C:C,'Formadores internos'!B320,'Ppto. Formadores internos'!G:G)</f>
        <v>0</v>
      </c>
    </row>
    <row r="321" spans="1:9" ht="13.5" customHeight="1">
      <c r="A321" s="46">
        <v>320</v>
      </c>
      <c r="I321" s="47">
        <f>SUMIF('Ppto. Formadores internos'!C:C,'Formadores internos'!B321,'Ppto. Formadores internos'!G:G)</f>
        <v>0</v>
      </c>
    </row>
    <row r="322" spans="1:9" ht="13.5" customHeight="1">
      <c r="A322" s="46">
        <v>321</v>
      </c>
      <c r="I322" s="47">
        <f>SUMIF('Ppto. Formadores internos'!C:C,'Formadores internos'!B322,'Ppto. Formadores internos'!G:G)</f>
        <v>0</v>
      </c>
    </row>
    <row r="323" spans="1:9" ht="13.5" customHeight="1">
      <c r="A323" s="46">
        <v>322</v>
      </c>
      <c r="I323" s="47">
        <f>SUMIF('Ppto. Formadores internos'!C:C,'Formadores internos'!B323,'Ppto. Formadores internos'!G:G)</f>
        <v>0</v>
      </c>
    </row>
    <row r="324" spans="1:9" ht="13.5" customHeight="1">
      <c r="A324" s="46">
        <v>323</v>
      </c>
      <c r="I324" s="47">
        <f>SUMIF('Ppto. Formadores internos'!C:C,'Formadores internos'!B324,'Ppto. Formadores internos'!G:G)</f>
        <v>0</v>
      </c>
    </row>
    <row r="325" spans="1:9" ht="13.5" customHeight="1">
      <c r="A325" s="46">
        <v>324</v>
      </c>
      <c r="I325" s="47">
        <f>SUMIF('Ppto. Formadores internos'!C:C,'Formadores internos'!B325,'Ppto. Formadores internos'!G:G)</f>
        <v>0</v>
      </c>
    </row>
    <row r="326" spans="1:9" ht="13.5" customHeight="1">
      <c r="A326" s="46">
        <v>325</v>
      </c>
      <c r="I326" s="47">
        <f>SUMIF('Ppto. Formadores internos'!C:C,'Formadores internos'!B326,'Ppto. Formadores internos'!G:G)</f>
        <v>0</v>
      </c>
    </row>
    <row r="327" spans="1:9" ht="13.5" customHeight="1">
      <c r="A327" s="46">
        <v>326</v>
      </c>
      <c r="I327" s="47">
        <f>SUMIF('Ppto. Formadores internos'!C:C,'Formadores internos'!B327,'Ppto. Formadores internos'!G:G)</f>
        <v>0</v>
      </c>
    </row>
    <row r="328" spans="1:9" ht="13.5" customHeight="1">
      <c r="A328" s="46">
        <v>327</v>
      </c>
      <c r="I328" s="47">
        <f>SUMIF('Ppto. Formadores internos'!C:C,'Formadores internos'!B328,'Ppto. Formadores internos'!G:G)</f>
        <v>0</v>
      </c>
    </row>
    <row r="329" spans="1:9" ht="13.5" customHeight="1">
      <c r="A329" s="46">
        <v>328</v>
      </c>
      <c r="I329" s="47">
        <f>SUMIF('Ppto. Formadores internos'!C:C,'Formadores internos'!B329,'Ppto. Formadores internos'!G:G)</f>
        <v>0</v>
      </c>
    </row>
    <row r="330" spans="1:9" ht="13.5" customHeight="1">
      <c r="A330" s="46">
        <v>329</v>
      </c>
      <c r="I330" s="47">
        <f>SUMIF('Ppto. Formadores internos'!C:C,'Formadores internos'!B330,'Ppto. Formadores internos'!G:G)</f>
        <v>0</v>
      </c>
    </row>
    <row r="331" spans="1:9" ht="13.5" customHeight="1">
      <c r="A331" s="46">
        <v>330</v>
      </c>
      <c r="I331" s="47">
        <f>SUMIF('Ppto. Formadores internos'!C:C,'Formadores internos'!B331,'Ppto. Formadores internos'!G:G)</f>
        <v>0</v>
      </c>
    </row>
    <row r="332" spans="1:9" ht="13.5" customHeight="1">
      <c r="A332" s="46">
        <v>331</v>
      </c>
      <c r="I332" s="47">
        <f>SUMIF('Ppto. Formadores internos'!C:C,'Formadores internos'!B332,'Ppto. Formadores internos'!G:G)</f>
        <v>0</v>
      </c>
    </row>
    <row r="333" spans="1:9" ht="13.5" customHeight="1">
      <c r="A333" s="46">
        <v>332</v>
      </c>
      <c r="I333" s="47">
        <f>SUMIF('Ppto. Formadores internos'!C:C,'Formadores internos'!B333,'Ppto. Formadores internos'!G:G)</f>
        <v>0</v>
      </c>
    </row>
    <row r="334" spans="1:9" ht="13.5" customHeight="1">
      <c r="A334" s="46">
        <v>333</v>
      </c>
      <c r="I334" s="47">
        <f>SUMIF('Ppto. Formadores internos'!C:C,'Formadores internos'!B334,'Ppto. Formadores internos'!G:G)</f>
        <v>0</v>
      </c>
    </row>
    <row r="335" spans="1:9" ht="13.5" customHeight="1">
      <c r="A335" s="46">
        <v>334</v>
      </c>
      <c r="I335" s="47">
        <f>SUMIF('Ppto. Formadores internos'!C:C,'Formadores internos'!B335,'Ppto. Formadores internos'!G:G)</f>
        <v>0</v>
      </c>
    </row>
    <row r="336" spans="1:9" ht="13.5" customHeight="1">
      <c r="A336" s="46">
        <v>335</v>
      </c>
      <c r="I336" s="47">
        <f>SUMIF('Ppto. Formadores internos'!C:C,'Formadores internos'!B336,'Ppto. Formadores internos'!G:G)</f>
        <v>0</v>
      </c>
    </row>
    <row r="337" spans="1:9" ht="13.5" customHeight="1">
      <c r="A337" s="46">
        <v>336</v>
      </c>
      <c r="I337" s="47">
        <f>SUMIF('Ppto. Formadores internos'!C:C,'Formadores internos'!B337,'Ppto. Formadores internos'!G:G)</f>
        <v>0</v>
      </c>
    </row>
    <row r="338" spans="1:9" ht="13.5" customHeight="1">
      <c r="A338" s="46">
        <v>337</v>
      </c>
      <c r="I338" s="47">
        <f>SUMIF('Ppto. Formadores internos'!C:C,'Formadores internos'!B338,'Ppto. Formadores internos'!G:G)</f>
        <v>0</v>
      </c>
    </row>
    <row r="339" spans="1:9" ht="13.5" customHeight="1">
      <c r="A339" s="46">
        <v>338</v>
      </c>
      <c r="I339" s="47">
        <f>SUMIF('Ppto. Formadores internos'!C:C,'Formadores internos'!B339,'Ppto. Formadores internos'!G:G)</f>
        <v>0</v>
      </c>
    </row>
    <row r="340" spans="1:9" ht="13.5" customHeight="1">
      <c r="A340" s="46">
        <v>339</v>
      </c>
      <c r="I340" s="47">
        <f>SUMIF('Ppto. Formadores internos'!C:C,'Formadores internos'!B340,'Ppto. Formadores internos'!G:G)</f>
        <v>0</v>
      </c>
    </row>
    <row r="341" spans="1:9" ht="13.5" customHeight="1">
      <c r="A341" s="46">
        <v>340</v>
      </c>
      <c r="I341" s="47">
        <f>SUMIF('Ppto. Formadores internos'!C:C,'Formadores internos'!B341,'Ppto. Formadores internos'!G:G)</f>
        <v>0</v>
      </c>
    </row>
    <row r="342" spans="1:9" ht="13.5" customHeight="1">
      <c r="A342" s="46">
        <v>341</v>
      </c>
      <c r="I342" s="47">
        <f>SUMIF('Ppto. Formadores internos'!C:C,'Formadores internos'!B342,'Ppto. Formadores internos'!G:G)</f>
        <v>0</v>
      </c>
    </row>
    <row r="343" spans="1:9" ht="13.5" customHeight="1">
      <c r="A343" s="46">
        <v>342</v>
      </c>
      <c r="I343" s="47">
        <f>SUMIF('Ppto. Formadores internos'!C:C,'Formadores internos'!B343,'Ppto. Formadores internos'!G:G)</f>
        <v>0</v>
      </c>
    </row>
    <row r="344" spans="1:9" ht="13.5" customHeight="1">
      <c r="A344" s="46">
        <v>343</v>
      </c>
      <c r="I344" s="47">
        <f>SUMIF('Ppto. Formadores internos'!C:C,'Formadores internos'!B344,'Ppto. Formadores internos'!G:G)</f>
        <v>0</v>
      </c>
    </row>
    <row r="345" spans="1:9" ht="13.5" customHeight="1">
      <c r="A345" s="46">
        <v>344</v>
      </c>
      <c r="I345" s="47">
        <f>SUMIF('Ppto. Formadores internos'!C:C,'Formadores internos'!B345,'Ppto. Formadores internos'!G:G)</f>
        <v>0</v>
      </c>
    </row>
    <row r="346" spans="1:9" ht="13.5" customHeight="1">
      <c r="A346" s="46">
        <v>345</v>
      </c>
      <c r="I346" s="47">
        <f>SUMIF('Ppto. Formadores internos'!C:C,'Formadores internos'!B346,'Ppto. Formadores internos'!G:G)</f>
        <v>0</v>
      </c>
    </row>
    <row r="347" spans="1:9" ht="13.5" customHeight="1">
      <c r="A347" s="46">
        <v>346</v>
      </c>
      <c r="I347" s="47">
        <f>SUMIF('Ppto. Formadores internos'!C:C,'Formadores internos'!B347,'Ppto. Formadores internos'!G:G)</f>
        <v>0</v>
      </c>
    </row>
    <row r="348" spans="1:9" ht="13.5" customHeight="1">
      <c r="A348" s="46">
        <v>347</v>
      </c>
      <c r="I348" s="47">
        <f>SUMIF('Ppto. Formadores internos'!C:C,'Formadores internos'!B348,'Ppto. Formadores internos'!G:G)</f>
        <v>0</v>
      </c>
    </row>
    <row r="349" spans="1:9" ht="13.5" customHeight="1">
      <c r="A349" s="46">
        <v>348</v>
      </c>
      <c r="I349" s="47">
        <f>SUMIF('Ppto. Formadores internos'!C:C,'Formadores internos'!B349,'Ppto. Formadores internos'!G:G)</f>
        <v>0</v>
      </c>
    </row>
    <row r="350" spans="1:9" ht="13.5" customHeight="1">
      <c r="A350" s="46">
        <v>349</v>
      </c>
      <c r="I350" s="47">
        <f>SUMIF('Ppto. Formadores internos'!C:C,'Formadores internos'!B350,'Ppto. Formadores internos'!G:G)</f>
        <v>0</v>
      </c>
    </row>
    <row r="351" spans="1:9" ht="13.5" customHeight="1">
      <c r="A351" s="46">
        <v>350</v>
      </c>
      <c r="I351" s="47">
        <f>SUMIF('Ppto. Formadores internos'!C:C,'Formadores internos'!B351,'Ppto. Formadores internos'!G:G)</f>
        <v>0</v>
      </c>
    </row>
    <row r="352" spans="1:9" ht="13.5" customHeight="1">
      <c r="A352" s="46">
        <v>351</v>
      </c>
      <c r="I352" s="47">
        <f>SUMIF('Ppto. Formadores internos'!C:C,'Formadores internos'!B352,'Ppto. Formadores internos'!G:G)</f>
        <v>0</v>
      </c>
    </row>
    <row r="353" spans="1:9" ht="13.5" customHeight="1">
      <c r="A353" s="46">
        <v>352</v>
      </c>
      <c r="I353" s="47">
        <f>SUMIF('Ppto. Formadores internos'!C:C,'Formadores internos'!B353,'Ppto. Formadores internos'!G:G)</f>
        <v>0</v>
      </c>
    </row>
    <row r="354" spans="1:9" ht="13.5" customHeight="1">
      <c r="A354" s="46">
        <v>353</v>
      </c>
      <c r="I354" s="47">
        <f>SUMIF('Ppto. Formadores internos'!C:C,'Formadores internos'!B354,'Ppto. Formadores internos'!G:G)</f>
        <v>0</v>
      </c>
    </row>
    <row r="355" spans="1:9" ht="13.5" customHeight="1">
      <c r="A355" s="46">
        <v>354</v>
      </c>
      <c r="I355" s="47">
        <f>SUMIF('Ppto. Formadores internos'!C:C,'Formadores internos'!B355,'Ppto. Formadores internos'!G:G)</f>
        <v>0</v>
      </c>
    </row>
    <row r="356" spans="1:9" ht="13.5" customHeight="1">
      <c r="A356" s="46">
        <v>355</v>
      </c>
      <c r="I356" s="47">
        <f>SUMIF('Ppto. Formadores internos'!C:C,'Formadores internos'!B356,'Ppto. Formadores internos'!G:G)</f>
        <v>0</v>
      </c>
    </row>
    <row r="357" spans="1:9" ht="13.5" customHeight="1">
      <c r="A357" s="46">
        <v>356</v>
      </c>
      <c r="I357" s="47">
        <f>SUMIF('Ppto. Formadores internos'!C:C,'Formadores internos'!B357,'Ppto. Formadores internos'!G:G)</f>
        <v>0</v>
      </c>
    </row>
    <row r="358" spans="1:9" ht="13.5" customHeight="1">
      <c r="A358" s="46">
        <v>357</v>
      </c>
      <c r="I358" s="47">
        <f>SUMIF('Ppto. Formadores internos'!C:C,'Formadores internos'!B358,'Ppto. Formadores internos'!G:G)</f>
        <v>0</v>
      </c>
    </row>
    <row r="359" spans="1:9" ht="13.5" customHeight="1">
      <c r="A359" s="46">
        <v>358</v>
      </c>
      <c r="I359" s="47">
        <f>SUMIF('Ppto. Formadores internos'!C:C,'Formadores internos'!B359,'Ppto. Formadores internos'!G:G)</f>
        <v>0</v>
      </c>
    </row>
    <row r="360" spans="1:9" ht="13.5" customHeight="1">
      <c r="A360" s="46">
        <v>359</v>
      </c>
      <c r="I360" s="47">
        <f>SUMIF('Ppto. Formadores internos'!C:C,'Formadores internos'!B360,'Ppto. Formadores internos'!G:G)</f>
        <v>0</v>
      </c>
    </row>
    <row r="361" spans="1:9" ht="13.5" customHeight="1">
      <c r="A361" s="46">
        <v>360</v>
      </c>
      <c r="I361" s="47">
        <f>SUMIF('Ppto. Formadores internos'!C:C,'Formadores internos'!B361,'Ppto. Formadores internos'!G:G)</f>
        <v>0</v>
      </c>
    </row>
    <row r="362" spans="1:9" ht="13.5" customHeight="1">
      <c r="A362" s="46">
        <v>361</v>
      </c>
      <c r="I362" s="47">
        <f>SUMIF('Ppto. Formadores internos'!C:C,'Formadores internos'!B362,'Ppto. Formadores internos'!G:G)</f>
        <v>0</v>
      </c>
    </row>
    <row r="363" spans="1:9" ht="13.5" customHeight="1">
      <c r="A363" s="46">
        <v>362</v>
      </c>
      <c r="I363" s="47">
        <f>SUMIF('Ppto. Formadores internos'!C:C,'Formadores internos'!B363,'Ppto. Formadores internos'!G:G)</f>
        <v>0</v>
      </c>
    </row>
    <row r="364" spans="1:9" ht="13.5" customHeight="1">
      <c r="A364" s="46">
        <v>363</v>
      </c>
      <c r="I364" s="47">
        <f>SUMIF('Ppto. Formadores internos'!C:C,'Formadores internos'!B364,'Ppto. Formadores internos'!G:G)</f>
        <v>0</v>
      </c>
    </row>
    <row r="365" spans="1:9" ht="13.5" customHeight="1">
      <c r="A365" s="46">
        <v>364</v>
      </c>
      <c r="I365" s="47">
        <f>SUMIF('Ppto. Formadores internos'!C:C,'Formadores internos'!B365,'Ppto. Formadores internos'!G:G)</f>
        <v>0</v>
      </c>
    </row>
    <row r="366" spans="1:9" ht="13.5" customHeight="1">
      <c r="A366" s="46">
        <v>365</v>
      </c>
      <c r="I366" s="47">
        <f>SUMIF('Ppto. Formadores internos'!C:C,'Formadores internos'!B366,'Ppto. Formadores internos'!G:G)</f>
        <v>0</v>
      </c>
    </row>
    <row r="367" spans="1:9" ht="13.5" customHeight="1">
      <c r="A367" s="46">
        <v>366</v>
      </c>
      <c r="I367" s="47">
        <f>SUMIF('Ppto. Formadores internos'!C:C,'Formadores internos'!B367,'Ppto. Formadores internos'!G:G)</f>
        <v>0</v>
      </c>
    </row>
    <row r="368" spans="1:9" ht="13.5" customHeight="1">
      <c r="A368" s="46">
        <v>367</v>
      </c>
      <c r="I368" s="47">
        <f>SUMIF('Ppto. Formadores internos'!C:C,'Formadores internos'!B368,'Ppto. Formadores internos'!G:G)</f>
        <v>0</v>
      </c>
    </row>
    <row r="369" spans="1:9" ht="13.5" customHeight="1">
      <c r="A369" s="46">
        <v>368</v>
      </c>
      <c r="I369" s="47">
        <f>SUMIF('Ppto. Formadores internos'!C:C,'Formadores internos'!B369,'Ppto. Formadores internos'!G:G)</f>
        <v>0</v>
      </c>
    </row>
    <row r="370" spans="1:9" ht="13.5" customHeight="1">
      <c r="A370" s="46">
        <v>369</v>
      </c>
      <c r="I370" s="47">
        <f>SUMIF('Ppto. Formadores internos'!C:C,'Formadores internos'!B370,'Ppto. Formadores internos'!G:G)</f>
        <v>0</v>
      </c>
    </row>
    <row r="371" spans="1:9" ht="13.5" customHeight="1">
      <c r="A371" s="46">
        <v>370</v>
      </c>
      <c r="I371" s="47">
        <f>SUMIF('Ppto. Formadores internos'!C:C,'Formadores internos'!B371,'Ppto. Formadores internos'!G:G)</f>
        <v>0</v>
      </c>
    </row>
    <row r="372" spans="1:9" ht="13.5" customHeight="1">
      <c r="A372" s="46">
        <v>371</v>
      </c>
      <c r="I372" s="47">
        <f>SUMIF('Ppto. Formadores internos'!C:C,'Formadores internos'!B372,'Ppto. Formadores internos'!G:G)</f>
        <v>0</v>
      </c>
    </row>
    <row r="373" spans="1:9" ht="13.5" customHeight="1">
      <c r="A373" s="46">
        <v>372</v>
      </c>
      <c r="I373" s="47">
        <f>SUMIF('Ppto. Formadores internos'!C:C,'Formadores internos'!B373,'Ppto. Formadores internos'!G:G)</f>
        <v>0</v>
      </c>
    </row>
    <row r="374" spans="1:9" ht="13.5" customHeight="1">
      <c r="A374" s="46">
        <v>373</v>
      </c>
      <c r="I374" s="47">
        <f>SUMIF('Ppto. Formadores internos'!C:C,'Formadores internos'!B374,'Ppto. Formadores internos'!G:G)</f>
        <v>0</v>
      </c>
    </row>
    <row r="375" spans="1:9" ht="13.5" customHeight="1">
      <c r="A375" s="46">
        <v>374</v>
      </c>
      <c r="I375" s="47">
        <f>SUMIF('Ppto. Formadores internos'!C:C,'Formadores internos'!B375,'Ppto. Formadores internos'!G:G)</f>
        <v>0</v>
      </c>
    </row>
    <row r="376" spans="1:9" ht="13.5" customHeight="1">
      <c r="A376" s="46">
        <v>375</v>
      </c>
      <c r="I376" s="47">
        <f>SUMIF('Ppto. Formadores internos'!C:C,'Formadores internos'!B376,'Ppto. Formadores internos'!G:G)</f>
        <v>0</v>
      </c>
    </row>
    <row r="377" spans="1:9" ht="13.5" customHeight="1">
      <c r="A377" s="46">
        <v>376</v>
      </c>
      <c r="I377" s="47">
        <f>SUMIF('Ppto. Formadores internos'!C:C,'Formadores internos'!B377,'Ppto. Formadores internos'!G:G)</f>
        <v>0</v>
      </c>
    </row>
    <row r="378" spans="1:9" ht="13.5" customHeight="1">
      <c r="A378" s="46">
        <v>377</v>
      </c>
      <c r="I378" s="47">
        <f>SUMIF('Ppto. Formadores internos'!C:C,'Formadores internos'!B378,'Ppto. Formadores internos'!G:G)</f>
        <v>0</v>
      </c>
    </row>
    <row r="379" spans="1:9" ht="13.5" customHeight="1">
      <c r="A379" s="46">
        <v>378</v>
      </c>
      <c r="I379" s="47">
        <f>SUMIF('Ppto. Formadores internos'!C:C,'Formadores internos'!B379,'Ppto. Formadores internos'!G:G)</f>
        <v>0</v>
      </c>
    </row>
    <row r="380" spans="1:9" ht="13.5" customHeight="1">
      <c r="A380" s="46">
        <v>379</v>
      </c>
      <c r="I380" s="47">
        <f>SUMIF('Ppto. Formadores internos'!C:C,'Formadores internos'!B380,'Ppto. Formadores internos'!G:G)</f>
        <v>0</v>
      </c>
    </row>
    <row r="381" spans="1:9" ht="13.5" customHeight="1">
      <c r="A381" s="46">
        <v>380</v>
      </c>
      <c r="I381" s="47">
        <f>SUMIF('Ppto. Formadores internos'!C:C,'Formadores internos'!B381,'Ppto. Formadores internos'!G:G)</f>
        <v>0</v>
      </c>
    </row>
    <row r="382" spans="1:9" ht="13.5" customHeight="1">
      <c r="A382" s="46">
        <v>381</v>
      </c>
      <c r="I382" s="47">
        <f>SUMIF('Ppto. Formadores internos'!C:C,'Formadores internos'!B382,'Ppto. Formadores internos'!G:G)</f>
        <v>0</v>
      </c>
    </row>
    <row r="383" spans="1:9" ht="13.5" customHeight="1">
      <c r="A383" s="46">
        <v>382</v>
      </c>
      <c r="I383" s="47">
        <f>SUMIF('Ppto. Formadores internos'!C:C,'Formadores internos'!B383,'Ppto. Formadores internos'!G:G)</f>
        <v>0</v>
      </c>
    </row>
    <row r="384" spans="1:9" ht="13.5" customHeight="1">
      <c r="A384" s="46">
        <v>383</v>
      </c>
      <c r="I384" s="47">
        <f>SUMIF('Ppto. Formadores internos'!C:C,'Formadores internos'!B384,'Ppto. Formadores internos'!G:G)</f>
        <v>0</v>
      </c>
    </row>
    <row r="385" spans="1:9" ht="13.5" customHeight="1">
      <c r="A385" s="46">
        <v>384</v>
      </c>
      <c r="I385" s="47">
        <f>SUMIF('Ppto. Formadores internos'!C:C,'Formadores internos'!B385,'Ppto. Formadores internos'!G:G)</f>
        <v>0</v>
      </c>
    </row>
    <row r="386" spans="1:9" ht="13.5" customHeight="1">
      <c r="A386" s="46">
        <v>385</v>
      </c>
      <c r="I386" s="47">
        <f>SUMIF('Ppto. Formadores internos'!C:C,'Formadores internos'!B386,'Ppto. Formadores internos'!G:G)</f>
        <v>0</v>
      </c>
    </row>
    <row r="387" spans="1:9" ht="13.5" customHeight="1">
      <c r="A387" s="46">
        <v>386</v>
      </c>
      <c r="I387" s="47">
        <f>SUMIF('Ppto. Formadores internos'!C:C,'Formadores internos'!B387,'Ppto. Formadores internos'!G:G)</f>
        <v>0</v>
      </c>
    </row>
    <row r="388" spans="1:9" ht="13.5" customHeight="1">
      <c r="A388" s="46">
        <v>387</v>
      </c>
      <c r="I388" s="47">
        <f>SUMIF('Ppto. Formadores internos'!C:C,'Formadores internos'!B388,'Ppto. Formadores internos'!G:G)</f>
        <v>0</v>
      </c>
    </row>
    <row r="389" spans="1:9" ht="13.5" customHeight="1">
      <c r="A389" s="46">
        <v>388</v>
      </c>
      <c r="I389" s="47">
        <f>SUMIF('Ppto. Formadores internos'!C:C,'Formadores internos'!B389,'Ppto. Formadores internos'!G:G)</f>
        <v>0</v>
      </c>
    </row>
    <row r="390" spans="1:9" ht="13.5" customHeight="1">
      <c r="A390" s="46">
        <v>389</v>
      </c>
      <c r="I390" s="47">
        <f>SUMIF('Ppto. Formadores internos'!C:C,'Formadores internos'!B390,'Ppto. Formadores internos'!G:G)</f>
        <v>0</v>
      </c>
    </row>
    <row r="391" spans="1:9" ht="13.5" customHeight="1">
      <c r="A391" s="46">
        <v>390</v>
      </c>
      <c r="I391" s="47">
        <f>SUMIF('Ppto. Formadores internos'!C:C,'Formadores internos'!B391,'Ppto. Formadores internos'!G:G)</f>
        <v>0</v>
      </c>
    </row>
    <row r="392" spans="1:9" ht="13.5" customHeight="1">
      <c r="A392" s="46">
        <v>391</v>
      </c>
      <c r="I392" s="47">
        <f>SUMIF('Ppto. Formadores internos'!C:C,'Formadores internos'!B392,'Ppto. Formadores internos'!G:G)</f>
        <v>0</v>
      </c>
    </row>
    <row r="393" spans="1:9" ht="13.5" customHeight="1">
      <c r="A393" s="46">
        <v>392</v>
      </c>
      <c r="I393" s="47">
        <f>SUMIF('Ppto. Formadores internos'!C:C,'Formadores internos'!B393,'Ppto. Formadores internos'!G:G)</f>
        <v>0</v>
      </c>
    </row>
    <row r="394" spans="1:9" ht="13.5" customHeight="1">
      <c r="A394" s="46">
        <v>393</v>
      </c>
      <c r="I394" s="47">
        <f>SUMIF('Ppto. Formadores internos'!C:C,'Formadores internos'!B394,'Ppto. Formadores internos'!G:G)</f>
        <v>0</v>
      </c>
    </row>
    <row r="395" spans="1:9" ht="13.5" customHeight="1">
      <c r="A395" s="46">
        <v>394</v>
      </c>
      <c r="I395" s="47">
        <f>SUMIF('Ppto. Formadores internos'!C:C,'Formadores internos'!B395,'Ppto. Formadores internos'!G:G)</f>
        <v>0</v>
      </c>
    </row>
    <row r="396" spans="1:9" ht="13.5" customHeight="1">
      <c r="A396" s="46">
        <v>395</v>
      </c>
      <c r="I396" s="47">
        <f>SUMIF('Ppto. Formadores internos'!C:C,'Formadores internos'!B396,'Ppto. Formadores internos'!G:G)</f>
        <v>0</v>
      </c>
    </row>
    <row r="397" spans="1:9" ht="13.5" customHeight="1">
      <c r="A397" s="46">
        <v>396</v>
      </c>
      <c r="I397" s="47">
        <f>SUMIF('Ppto. Formadores internos'!C:C,'Formadores internos'!B397,'Ppto. Formadores internos'!G:G)</f>
        <v>0</v>
      </c>
    </row>
    <row r="398" spans="1:9" ht="13.5" customHeight="1">
      <c r="A398" s="46">
        <v>397</v>
      </c>
      <c r="I398" s="47">
        <f>SUMIF('Ppto. Formadores internos'!C:C,'Formadores internos'!B398,'Ppto. Formadores internos'!G:G)</f>
        <v>0</v>
      </c>
    </row>
    <row r="399" spans="1:9" ht="13.5" customHeight="1">
      <c r="A399" s="46">
        <v>398</v>
      </c>
      <c r="I399" s="47">
        <f>SUMIF('Ppto. Formadores internos'!C:C,'Formadores internos'!B399,'Ppto. Formadores internos'!G:G)</f>
        <v>0</v>
      </c>
    </row>
    <row r="400" spans="1:9" ht="13.5" customHeight="1">
      <c r="A400" s="46">
        <v>399</v>
      </c>
      <c r="I400" s="47">
        <f>SUMIF('Ppto. Formadores internos'!C:C,'Formadores internos'!B400,'Ppto. Formadores internos'!G:G)</f>
        <v>0</v>
      </c>
    </row>
    <row r="401" spans="1:9" ht="13.5" customHeight="1">
      <c r="A401" s="46">
        <v>400</v>
      </c>
      <c r="I401" s="47">
        <f>SUMIF('Ppto. Formadores internos'!C:C,'Formadores internos'!B401,'Ppto. Formadores internos'!G:G)</f>
        <v>0</v>
      </c>
    </row>
    <row r="402" spans="1:9" ht="13.5" customHeight="1">
      <c r="A402" s="46">
        <v>401</v>
      </c>
      <c r="I402" s="47">
        <f>SUMIF('Ppto. Formadores internos'!C:C,'Formadores internos'!B402,'Ppto. Formadores internos'!G:G)</f>
        <v>0</v>
      </c>
    </row>
    <row r="403" spans="1:9" ht="13.5" customHeight="1">
      <c r="A403" s="46">
        <v>402</v>
      </c>
      <c r="I403" s="47">
        <f>SUMIF('Ppto. Formadores internos'!C:C,'Formadores internos'!B403,'Ppto. Formadores internos'!G:G)</f>
        <v>0</v>
      </c>
    </row>
    <row r="404" spans="1:9" ht="13.5" customHeight="1">
      <c r="A404" s="46">
        <v>403</v>
      </c>
      <c r="I404" s="47">
        <f>SUMIF('Ppto. Formadores internos'!C:C,'Formadores internos'!B404,'Ppto. Formadores internos'!G:G)</f>
        <v>0</v>
      </c>
    </row>
    <row r="405" spans="1:9" ht="13.5" customHeight="1">
      <c r="A405" s="46">
        <v>404</v>
      </c>
      <c r="I405" s="47">
        <f>SUMIF('Ppto. Formadores internos'!C:C,'Formadores internos'!B405,'Ppto. Formadores internos'!G:G)</f>
        <v>0</v>
      </c>
    </row>
    <row r="406" spans="1:9" ht="13.5" customHeight="1">
      <c r="A406" s="46">
        <v>405</v>
      </c>
      <c r="I406" s="47">
        <f>SUMIF('Ppto. Formadores internos'!C:C,'Formadores internos'!B406,'Ppto. Formadores internos'!G:G)</f>
        <v>0</v>
      </c>
    </row>
    <row r="407" spans="1:9" ht="13.5" customHeight="1">
      <c r="A407" s="46">
        <v>406</v>
      </c>
      <c r="I407" s="47">
        <f>SUMIF('Ppto. Formadores internos'!C:C,'Formadores internos'!B407,'Ppto. Formadores internos'!G:G)</f>
        <v>0</v>
      </c>
    </row>
    <row r="408" spans="1:9" ht="13.5" customHeight="1">
      <c r="A408" s="46">
        <v>407</v>
      </c>
      <c r="I408" s="47">
        <f>SUMIF('Ppto. Formadores internos'!C:C,'Formadores internos'!B408,'Ppto. Formadores internos'!G:G)</f>
        <v>0</v>
      </c>
    </row>
    <row r="409" spans="1:9" ht="13.5" customHeight="1">
      <c r="A409" s="46">
        <v>408</v>
      </c>
      <c r="I409" s="47">
        <f>SUMIF('Ppto. Formadores internos'!C:C,'Formadores internos'!B409,'Ppto. Formadores internos'!G:G)</f>
        <v>0</v>
      </c>
    </row>
    <row r="410" spans="1:9" ht="13.5" customHeight="1">
      <c r="A410" s="46">
        <v>409</v>
      </c>
      <c r="I410" s="47">
        <f>SUMIF('Ppto. Formadores internos'!C:C,'Formadores internos'!B410,'Ppto. Formadores internos'!G:G)</f>
        <v>0</v>
      </c>
    </row>
    <row r="411" spans="1:9" ht="13.5" customHeight="1">
      <c r="A411" s="46">
        <v>410</v>
      </c>
      <c r="I411" s="47">
        <f>SUMIF('Ppto. Formadores internos'!C:C,'Formadores internos'!B411,'Ppto. Formadores internos'!G:G)</f>
        <v>0</v>
      </c>
    </row>
    <row r="412" spans="1:9" ht="13.5" customHeight="1">
      <c r="A412" s="46">
        <v>411</v>
      </c>
      <c r="I412" s="47">
        <f>SUMIF('Ppto. Formadores internos'!C:C,'Formadores internos'!B412,'Ppto. Formadores internos'!G:G)</f>
        <v>0</v>
      </c>
    </row>
    <row r="413" spans="1:9" ht="13.5" customHeight="1">
      <c r="A413" s="46">
        <v>412</v>
      </c>
      <c r="I413" s="47">
        <f>SUMIF('Ppto. Formadores internos'!C:C,'Formadores internos'!B413,'Ppto. Formadores internos'!G:G)</f>
        <v>0</v>
      </c>
    </row>
    <row r="414" spans="1:9" ht="13.5" customHeight="1">
      <c r="A414" s="46">
        <v>413</v>
      </c>
      <c r="I414" s="47">
        <f>SUMIF('Ppto. Formadores internos'!C:C,'Formadores internos'!B414,'Ppto. Formadores internos'!G:G)</f>
        <v>0</v>
      </c>
    </row>
    <row r="415" spans="1:9" ht="13.5" customHeight="1">
      <c r="A415" s="46">
        <v>414</v>
      </c>
      <c r="I415" s="47">
        <f>SUMIF('Ppto. Formadores internos'!C:C,'Formadores internos'!B415,'Ppto. Formadores internos'!G:G)</f>
        <v>0</v>
      </c>
    </row>
    <row r="416" spans="1:9" ht="13.5" customHeight="1">
      <c r="A416" s="46">
        <v>415</v>
      </c>
      <c r="I416" s="47">
        <f>SUMIF('Ppto. Formadores internos'!C:C,'Formadores internos'!B416,'Ppto. Formadores internos'!G:G)</f>
        <v>0</v>
      </c>
    </row>
    <row r="417" spans="1:9" ht="13.5" customHeight="1">
      <c r="A417" s="46">
        <v>416</v>
      </c>
      <c r="I417" s="47">
        <f>SUMIF('Ppto. Formadores internos'!C:C,'Formadores internos'!B417,'Ppto. Formadores internos'!G:G)</f>
        <v>0</v>
      </c>
    </row>
    <row r="418" spans="1:9" ht="13.5" customHeight="1">
      <c r="A418" s="46">
        <v>417</v>
      </c>
      <c r="I418" s="47">
        <f>SUMIF('Ppto. Formadores internos'!C:C,'Formadores internos'!B418,'Ppto. Formadores internos'!G:G)</f>
        <v>0</v>
      </c>
    </row>
    <row r="419" spans="1:9" ht="13.5" customHeight="1">
      <c r="A419" s="46">
        <v>418</v>
      </c>
      <c r="I419" s="47">
        <f>SUMIF('Ppto. Formadores internos'!C:C,'Formadores internos'!B419,'Ppto. Formadores internos'!G:G)</f>
        <v>0</v>
      </c>
    </row>
    <row r="420" spans="1:9" ht="13.5" customHeight="1">
      <c r="A420" s="46">
        <v>419</v>
      </c>
      <c r="I420" s="47">
        <f>SUMIF('Ppto. Formadores internos'!C:C,'Formadores internos'!B420,'Ppto. Formadores internos'!G:G)</f>
        <v>0</v>
      </c>
    </row>
    <row r="421" spans="1:9" ht="13.5" customHeight="1">
      <c r="A421" s="46">
        <v>420</v>
      </c>
      <c r="I421" s="47">
        <f>SUMIF('Ppto. Formadores internos'!C:C,'Formadores internos'!B421,'Ppto. Formadores internos'!G:G)</f>
        <v>0</v>
      </c>
    </row>
    <row r="422" spans="1:9" ht="13.5" customHeight="1">
      <c r="A422" s="46">
        <v>421</v>
      </c>
      <c r="I422" s="47">
        <f>SUMIF('Ppto. Formadores internos'!C:C,'Formadores internos'!B422,'Ppto. Formadores internos'!G:G)</f>
        <v>0</v>
      </c>
    </row>
    <row r="423" spans="1:9" ht="13.5" customHeight="1">
      <c r="A423" s="46">
        <v>422</v>
      </c>
      <c r="I423" s="47">
        <f>SUMIF('Ppto. Formadores internos'!C:C,'Formadores internos'!B423,'Ppto. Formadores internos'!G:G)</f>
        <v>0</v>
      </c>
    </row>
    <row r="424" spans="1:9" ht="13.5" customHeight="1">
      <c r="A424" s="46">
        <v>423</v>
      </c>
      <c r="I424" s="47">
        <f>SUMIF('Ppto. Formadores internos'!C:C,'Formadores internos'!B424,'Ppto. Formadores internos'!G:G)</f>
        <v>0</v>
      </c>
    </row>
    <row r="425" spans="1:9" ht="13.5" customHeight="1">
      <c r="A425" s="46">
        <v>424</v>
      </c>
      <c r="I425" s="47">
        <f>SUMIF('Ppto. Formadores internos'!C:C,'Formadores internos'!B425,'Ppto. Formadores internos'!G:G)</f>
        <v>0</v>
      </c>
    </row>
    <row r="426" spans="1:9" ht="13.5" customHeight="1">
      <c r="A426" s="46">
        <v>425</v>
      </c>
      <c r="I426" s="47">
        <f>SUMIF('Ppto. Formadores internos'!C:C,'Formadores internos'!B426,'Ppto. Formadores internos'!G:G)</f>
        <v>0</v>
      </c>
    </row>
    <row r="427" spans="1:9" ht="13.5" customHeight="1">
      <c r="A427" s="46">
        <v>426</v>
      </c>
      <c r="I427" s="47">
        <f>SUMIF('Ppto. Formadores internos'!C:C,'Formadores internos'!B427,'Ppto. Formadores internos'!G:G)</f>
        <v>0</v>
      </c>
    </row>
    <row r="428" spans="1:9" ht="13.5" customHeight="1">
      <c r="A428" s="46">
        <v>427</v>
      </c>
      <c r="I428" s="47">
        <f>SUMIF('Ppto. Formadores internos'!C:C,'Formadores internos'!B428,'Ppto. Formadores internos'!G:G)</f>
        <v>0</v>
      </c>
    </row>
    <row r="429" spans="1:9" ht="13.5" customHeight="1">
      <c r="A429" s="46">
        <v>428</v>
      </c>
      <c r="I429" s="47">
        <f>SUMIF('Ppto. Formadores internos'!C:C,'Formadores internos'!B429,'Ppto. Formadores internos'!G:G)</f>
        <v>0</v>
      </c>
    </row>
    <row r="430" spans="1:9" ht="13.5" customHeight="1">
      <c r="A430" s="46">
        <v>429</v>
      </c>
      <c r="I430" s="47">
        <f>SUMIF('Ppto. Formadores internos'!C:C,'Formadores internos'!B430,'Ppto. Formadores internos'!G:G)</f>
        <v>0</v>
      </c>
    </row>
    <row r="431" spans="1:9" ht="13.5" customHeight="1">
      <c r="A431" s="46">
        <v>430</v>
      </c>
      <c r="I431" s="47">
        <f>SUMIF('Ppto. Formadores internos'!C:C,'Formadores internos'!B431,'Ppto. Formadores internos'!G:G)</f>
        <v>0</v>
      </c>
    </row>
    <row r="432" spans="1:9" ht="13.5" customHeight="1">
      <c r="A432" s="46">
        <v>431</v>
      </c>
      <c r="I432" s="47">
        <f>SUMIF('Ppto. Formadores internos'!C:C,'Formadores internos'!B432,'Ppto. Formadores internos'!G:G)</f>
        <v>0</v>
      </c>
    </row>
    <row r="433" spans="1:9" ht="13.5" customHeight="1">
      <c r="A433" s="46">
        <v>432</v>
      </c>
      <c r="I433" s="47">
        <f>SUMIF('Ppto. Formadores internos'!C:C,'Formadores internos'!B433,'Ppto. Formadores internos'!G:G)</f>
        <v>0</v>
      </c>
    </row>
    <row r="434" spans="1:9" ht="13.5" customHeight="1">
      <c r="A434" s="46">
        <v>433</v>
      </c>
      <c r="I434" s="47">
        <f>SUMIF('Ppto. Formadores internos'!C:C,'Formadores internos'!B434,'Ppto. Formadores internos'!G:G)</f>
        <v>0</v>
      </c>
    </row>
    <row r="435" spans="1:9" ht="13.5" customHeight="1">
      <c r="A435" s="46">
        <v>434</v>
      </c>
      <c r="I435" s="47">
        <f>SUMIF('Ppto. Formadores internos'!C:C,'Formadores internos'!B435,'Ppto. Formadores internos'!G:G)</f>
        <v>0</v>
      </c>
    </row>
    <row r="436" spans="1:9" ht="13.5" customHeight="1">
      <c r="A436" s="46">
        <v>435</v>
      </c>
      <c r="I436" s="47">
        <f>SUMIF('Ppto. Formadores internos'!C:C,'Formadores internos'!B436,'Ppto. Formadores internos'!G:G)</f>
        <v>0</v>
      </c>
    </row>
    <row r="437" spans="1:9" ht="13.5" customHeight="1">
      <c r="A437" s="46">
        <v>436</v>
      </c>
      <c r="I437" s="47">
        <f>SUMIF('Ppto. Formadores internos'!C:C,'Formadores internos'!B437,'Ppto. Formadores internos'!G:G)</f>
        <v>0</v>
      </c>
    </row>
    <row r="438" spans="1:9" ht="13.5" customHeight="1">
      <c r="A438" s="46">
        <v>437</v>
      </c>
      <c r="I438" s="47">
        <f>SUMIF('Ppto. Formadores internos'!C:C,'Formadores internos'!B438,'Ppto. Formadores internos'!G:G)</f>
        <v>0</v>
      </c>
    </row>
    <row r="439" spans="1:9" ht="13.5" customHeight="1">
      <c r="A439" s="46">
        <v>438</v>
      </c>
      <c r="I439" s="47">
        <f>SUMIF('Ppto. Formadores internos'!C:C,'Formadores internos'!B439,'Ppto. Formadores internos'!G:G)</f>
        <v>0</v>
      </c>
    </row>
    <row r="440" spans="1:9" ht="13.5" customHeight="1">
      <c r="A440" s="46">
        <v>439</v>
      </c>
      <c r="I440" s="47">
        <f>SUMIF('Ppto. Formadores internos'!C:C,'Formadores internos'!B440,'Ppto. Formadores internos'!G:G)</f>
        <v>0</v>
      </c>
    </row>
    <row r="441" spans="1:9" ht="13.5" customHeight="1">
      <c r="A441" s="46">
        <v>440</v>
      </c>
      <c r="I441" s="47">
        <f>SUMIF('Ppto. Formadores internos'!C:C,'Formadores internos'!B441,'Ppto. Formadores internos'!G:G)</f>
        <v>0</v>
      </c>
    </row>
    <row r="442" spans="1:9" ht="13.5" customHeight="1">
      <c r="A442" s="46">
        <v>441</v>
      </c>
      <c r="I442" s="47">
        <f>SUMIF('Ppto. Formadores internos'!C:C,'Formadores internos'!B442,'Ppto. Formadores internos'!G:G)</f>
        <v>0</v>
      </c>
    </row>
    <row r="443" spans="1:9" ht="13.5" customHeight="1">
      <c r="A443" s="46">
        <v>442</v>
      </c>
      <c r="I443" s="47">
        <f>SUMIF('Ppto. Formadores internos'!C:C,'Formadores internos'!B443,'Ppto. Formadores internos'!G:G)</f>
        <v>0</v>
      </c>
    </row>
    <row r="444" spans="1:9" ht="13.5" customHeight="1">
      <c r="A444" s="46">
        <v>443</v>
      </c>
      <c r="I444" s="47">
        <f>SUMIF('Ppto. Formadores internos'!C:C,'Formadores internos'!B444,'Ppto. Formadores internos'!G:G)</f>
        <v>0</v>
      </c>
    </row>
    <row r="445" spans="1:9" ht="13.5" customHeight="1">
      <c r="A445" s="46">
        <v>444</v>
      </c>
      <c r="I445" s="47">
        <f>SUMIF('Ppto. Formadores internos'!C:C,'Formadores internos'!B445,'Ppto. Formadores internos'!G:G)</f>
        <v>0</v>
      </c>
    </row>
    <row r="446" spans="1:9" ht="13.5" customHeight="1">
      <c r="A446" s="46">
        <v>445</v>
      </c>
      <c r="I446" s="47">
        <f>SUMIF('Ppto. Formadores internos'!C:C,'Formadores internos'!B446,'Ppto. Formadores internos'!G:G)</f>
        <v>0</v>
      </c>
    </row>
    <row r="447" spans="1:9" ht="13.5" customHeight="1">
      <c r="A447" s="46">
        <v>446</v>
      </c>
      <c r="I447" s="47">
        <f>SUMIF('Ppto. Formadores internos'!C:C,'Formadores internos'!B447,'Ppto. Formadores internos'!G:G)</f>
        <v>0</v>
      </c>
    </row>
    <row r="448" spans="1:9" ht="13.5" customHeight="1">
      <c r="A448" s="46">
        <v>447</v>
      </c>
      <c r="I448" s="47">
        <f>SUMIF('Ppto. Formadores internos'!C:C,'Formadores internos'!B448,'Ppto. Formadores internos'!G:G)</f>
        <v>0</v>
      </c>
    </row>
    <row r="449" spans="1:9" ht="13.5" customHeight="1">
      <c r="A449" s="46">
        <v>448</v>
      </c>
      <c r="I449" s="47">
        <f>SUMIF('Ppto. Formadores internos'!C:C,'Formadores internos'!B449,'Ppto. Formadores internos'!G:G)</f>
        <v>0</v>
      </c>
    </row>
    <row r="450" spans="1:9" ht="13.5" customHeight="1">
      <c r="A450" s="46">
        <v>449</v>
      </c>
      <c r="I450" s="47">
        <f>SUMIF('Ppto. Formadores internos'!C:C,'Formadores internos'!B450,'Ppto. Formadores internos'!G:G)</f>
        <v>0</v>
      </c>
    </row>
    <row r="451" spans="1:9" ht="13.5" customHeight="1">
      <c r="A451" s="46">
        <v>450</v>
      </c>
      <c r="I451" s="47">
        <f>SUMIF('Ppto. Formadores internos'!C:C,'Formadores internos'!B451,'Ppto. Formadores internos'!G:G)</f>
        <v>0</v>
      </c>
    </row>
    <row r="452" spans="1:9" ht="13.5" customHeight="1">
      <c r="A452" s="46">
        <v>451</v>
      </c>
      <c r="I452" s="47">
        <f>SUMIF('Ppto. Formadores internos'!C:C,'Formadores internos'!B452,'Ppto. Formadores internos'!G:G)</f>
        <v>0</v>
      </c>
    </row>
    <row r="453" spans="1:9" ht="13.5" customHeight="1">
      <c r="A453" s="46">
        <v>452</v>
      </c>
      <c r="I453" s="47">
        <f>SUMIF('Ppto. Formadores internos'!C:C,'Formadores internos'!B453,'Ppto. Formadores internos'!G:G)</f>
        <v>0</v>
      </c>
    </row>
    <row r="454" spans="1:9" ht="13.5" customHeight="1">
      <c r="A454" s="46">
        <v>453</v>
      </c>
      <c r="I454" s="47">
        <f>SUMIF('Ppto. Formadores internos'!C:C,'Formadores internos'!B454,'Ppto. Formadores internos'!G:G)</f>
        <v>0</v>
      </c>
    </row>
    <row r="455" spans="1:9" ht="13.5" customHeight="1">
      <c r="A455" s="46">
        <v>454</v>
      </c>
      <c r="I455" s="47">
        <f>SUMIF('Ppto. Formadores internos'!C:C,'Formadores internos'!B455,'Ppto. Formadores internos'!G:G)</f>
        <v>0</v>
      </c>
    </row>
    <row r="456" spans="1:9" ht="13.5" customHeight="1">
      <c r="A456" s="46">
        <v>455</v>
      </c>
      <c r="I456" s="47">
        <f>SUMIF('Ppto. Formadores internos'!C:C,'Formadores internos'!B456,'Ppto. Formadores internos'!G:G)</f>
        <v>0</v>
      </c>
    </row>
    <row r="457" spans="1:9" ht="13.5" customHeight="1">
      <c r="A457" s="46">
        <v>456</v>
      </c>
      <c r="I457" s="47">
        <f>SUMIF('Ppto. Formadores internos'!C:C,'Formadores internos'!B457,'Ppto. Formadores internos'!G:G)</f>
        <v>0</v>
      </c>
    </row>
    <row r="458" spans="1:9" ht="13.5" customHeight="1">
      <c r="A458" s="46">
        <v>457</v>
      </c>
      <c r="I458" s="47">
        <f>SUMIF('Ppto. Formadores internos'!C:C,'Formadores internos'!B458,'Ppto. Formadores internos'!G:G)</f>
        <v>0</v>
      </c>
    </row>
    <row r="459" spans="1:9" ht="13.5" customHeight="1">
      <c r="A459" s="46">
        <v>458</v>
      </c>
      <c r="I459" s="47">
        <f>SUMIF('Ppto. Formadores internos'!C:C,'Formadores internos'!B459,'Ppto. Formadores internos'!G:G)</f>
        <v>0</v>
      </c>
    </row>
    <row r="460" spans="1:9" ht="13.5" customHeight="1">
      <c r="A460" s="46">
        <v>459</v>
      </c>
      <c r="I460" s="47">
        <f>SUMIF('Ppto. Formadores internos'!C:C,'Formadores internos'!B460,'Ppto. Formadores internos'!G:G)</f>
        <v>0</v>
      </c>
    </row>
    <row r="461" spans="1:9" ht="13.5" customHeight="1">
      <c r="A461" s="46">
        <v>460</v>
      </c>
      <c r="I461" s="47">
        <f>SUMIF('Ppto. Formadores internos'!C:C,'Formadores internos'!B461,'Ppto. Formadores internos'!G:G)</f>
        <v>0</v>
      </c>
    </row>
    <row r="462" spans="1:9" ht="13.5" customHeight="1">
      <c r="A462" s="46">
        <v>461</v>
      </c>
      <c r="I462" s="47">
        <f>SUMIF('Ppto. Formadores internos'!C:C,'Formadores internos'!B462,'Ppto. Formadores internos'!G:G)</f>
        <v>0</v>
      </c>
    </row>
    <row r="463" spans="1:9" ht="13.5" customHeight="1">
      <c r="A463" s="46">
        <v>462</v>
      </c>
      <c r="I463" s="47">
        <f>SUMIF('Ppto. Formadores internos'!C:C,'Formadores internos'!B463,'Ppto. Formadores internos'!G:G)</f>
        <v>0</v>
      </c>
    </row>
    <row r="464" spans="1:9" ht="13.5" customHeight="1">
      <c r="A464" s="46">
        <v>463</v>
      </c>
      <c r="I464" s="47">
        <f>SUMIF('Ppto. Formadores internos'!C:C,'Formadores internos'!B464,'Ppto. Formadores internos'!G:G)</f>
        <v>0</v>
      </c>
    </row>
    <row r="465" spans="1:9" ht="13.5" customHeight="1">
      <c r="A465" s="46">
        <v>464</v>
      </c>
      <c r="I465" s="47">
        <f>SUMIF('Ppto. Formadores internos'!C:C,'Formadores internos'!B465,'Ppto. Formadores internos'!G:G)</f>
        <v>0</v>
      </c>
    </row>
    <row r="466" spans="1:9" ht="13.5" customHeight="1">
      <c r="A466" s="46">
        <v>465</v>
      </c>
      <c r="I466" s="47">
        <f>SUMIF('Ppto. Formadores internos'!C:C,'Formadores internos'!B466,'Ppto. Formadores internos'!G:G)</f>
        <v>0</v>
      </c>
    </row>
    <row r="467" spans="1:9" ht="13.5" customHeight="1">
      <c r="A467" s="46">
        <v>466</v>
      </c>
      <c r="I467" s="47">
        <f>SUMIF('Ppto. Formadores internos'!C:C,'Formadores internos'!B467,'Ppto. Formadores internos'!G:G)</f>
        <v>0</v>
      </c>
    </row>
    <row r="468" spans="1:9" ht="13.5" customHeight="1">
      <c r="A468" s="46">
        <v>467</v>
      </c>
      <c r="I468" s="47">
        <f>SUMIF('Ppto. Formadores internos'!C:C,'Formadores internos'!B468,'Ppto. Formadores internos'!G:G)</f>
        <v>0</v>
      </c>
    </row>
    <row r="469" spans="1:9" ht="13.5" customHeight="1">
      <c r="A469" s="46">
        <v>468</v>
      </c>
      <c r="I469" s="47">
        <f>SUMIF('Ppto. Formadores internos'!C:C,'Formadores internos'!B469,'Ppto. Formadores internos'!G:G)</f>
        <v>0</v>
      </c>
    </row>
    <row r="470" spans="1:9" ht="13.5" customHeight="1">
      <c r="A470" s="46">
        <v>469</v>
      </c>
      <c r="I470" s="47">
        <f>SUMIF('Ppto. Formadores internos'!C:C,'Formadores internos'!B470,'Ppto. Formadores internos'!G:G)</f>
        <v>0</v>
      </c>
    </row>
    <row r="471" spans="1:9" ht="13.5" customHeight="1">
      <c r="A471" s="46">
        <v>470</v>
      </c>
      <c r="I471" s="47">
        <f>SUMIF('Ppto. Formadores internos'!C:C,'Formadores internos'!B471,'Ppto. Formadores internos'!G:G)</f>
        <v>0</v>
      </c>
    </row>
    <row r="472" spans="1:9" ht="13.5" customHeight="1">
      <c r="A472" s="46">
        <v>471</v>
      </c>
      <c r="I472" s="47">
        <f>SUMIF('Ppto. Formadores internos'!C:C,'Formadores internos'!B472,'Ppto. Formadores internos'!G:G)</f>
        <v>0</v>
      </c>
    </row>
    <row r="473" spans="1:9" ht="13.5" customHeight="1">
      <c r="A473" s="46">
        <v>472</v>
      </c>
      <c r="I473" s="47">
        <f>SUMIF('Ppto. Formadores internos'!C:C,'Formadores internos'!B473,'Ppto. Formadores internos'!G:G)</f>
        <v>0</v>
      </c>
    </row>
    <row r="474" spans="1:9" ht="13.5" customHeight="1">
      <c r="A474" s="46">
        <v>473</v>
      </c>
      <c r="I474" s="47">
        <f>SUMIF('Ppto. Formadores internos'!C:C,'Formadores internos'!B474,'Ppto. Formadores internos'!G:G)</f>
        <v>0</v>
      </c>
    </row>
    <row r="475" spans="1:9" ht="13.5" customHeight="1">
      <c r="A475" s="46">
        <v>474</v>
      </c>
      <c r="I475" s="47">
        <f>SUMIF('Ppto. Formadores internos'!C:C,'Formadores internos'!B475,'Ppto. Formadores internos'!G:G)</f>
        <v>0</v>
      </c>
    </row>
    <row r="476" spans="1:9" ht="13.5" customHeight="1">
      <c r="A476" s="46">
        <v>475</v>
      </c>
      <c r="I476" s="47">
        <f>SUMIF('Ppto. Formadores internos'!C:C,'Formadores internos'!B476,'Ppto. Formadores internos'!G:G)</f>
        <v>0</v>
      </c>
    </row>
    <row r="477" spans="1:9" ht="13.5" customHeight="1">
      <c r="A477" s="46">
        <v>476</v>
      </c>
      <c r="I477" s="47">
        <f>SUMIF('Ppto. Formadores internos'!C:C,'Formadores internos'!B477,'Ppto. Formadores internos'!G:G)</f>
        <v>0</v>
      </c>
    </row>
    <row r="478" spans="1:9" ht="13.5" customHeight="1">
      <c r="A478" s="46">
        <v>477</v>
      </c>
      <c r="I478" s="47">
        <f>SUMIF('Ppto. Formadores internos'!C:C,'Formadores internos'!B478,'Ppto. Formadores internos'!G:G)</f>
        <v>0</v>
      </c>
    </row>
    <row r="479" spans="1:9" ht="13.5" customHeight="1">
      <c r="A479" s="46">
        <v>478</v>
      </c>
      <c r="I479" s="47">
        <f>SUMIF('Ppto. Formadores internos'!C:C,'Formadores internos'!B479,'Ppto. Formadores internos'!G:G)</f>
        <v>0</v>
      </c>
    </row>
    <row r="480" spans="1:9" ht="13.5" customHeight="1">
      <c r="A480" s="46">
        <v>479</v>
      </c>
      <c r="I480" s="47">
        <f>SUMIF('Ppto. Formadores internos'!C:C,'Formadores internos'!B480,'Ppto. Formadores internos'!G:G)</f>
        <v>0</v>
      </c>
    </row>
    <row r="481" spans="1:9" ht="13.5" customHeight="1">
      <c r="A481" s="46">
        <v>480</v>
      </c>
      <c r="I481" s="47">
        <f>SUMIF('Ppto. Formadores internos'!C:C,'Formadores internos'!B481,'Ppto. Formadores internos'!G:G)</f>
        <v>0</v>
      </c>
    </row>
    <row r="482" spans="1:9" ht="13.5" customHeight="1">
      <c r="A482" s="46">
        <v>481</v>
      </c>
      <c r="I482" s="47">
        <f>SUMIF('Ppto. Formadores internos'!C:C,'Formadores internos'!B482,'Ppto. Formadores internos'!G:G)</f>
        <v>0</v>
      </c>
    </row>
    <row r="483" spans="1:9" ht="13.5" customHeight="1">
      <c r="A483" s="46">
        <v>482</v>
      </c>
      <c r="I483" s="47">
        <f>SUMIF('Ppto. Formadores internos'!C:C,'Formadores internos'!B483,'Ppto. Formadores internos'!G:G)</f>
        <v>0</v>
      </c>
    </row>
    <row r="484" spans="1:9" ht="13.5" customHeight="1">
      <c r="A484" s="46">
        <v>483</v>
      </c>
      <c r="I484" s="47">
        <f>SUMIF('Ppto. Formadores internos'!C:C,'Formadores internos'!B484,'Ppto. Formadores internos'!G:G)</f>
        <v>0</v>
      </c>
    </row>
    <row r="485" spans="1:9" ht="13.5" customHeight="1">
      <c r="A485" s="46">
        <v>484</v>
      </c>
      <c r="I485" s="47">
        <f>SUMIF('Ppto. Formadores internos'!C:C,'Formadores internos'!B485,'Ppto. Formadores internos'!G:G)</f>
        <v>0</v>
      </c>
    </row>
    <row r="486" spans="1:9" ht="13.5" customHeight="1">
      <c r="A486" s="46">
        <v>485</v>
      </c>
      <c r="I486" s="47">
        <f>SUMIF('Ppto. Formadores internos'!C:C,'Formadores internos'!B486,'Ppto. Formadores internos'!G:G)</f>
        <v>0</v>
      </c>
    </row>
    <row r="487" spans="1:9" ht="13.5" customHeight="1">
      <c r="A487" s="46">
        <v>486</v>
      </c>
      <c r="I487" s="47">
        <f>SUMIF('Ppto. Formadores internos'!C:C,'Formadores internos'!B487,'Ppto. Formadores internos'!G:G)</f>
        <v>0</v>
      </c>
    </row>
    <row r="488" spans="1:9" ht="13.5" customHeight="1">
      <c r="A488" s="46">
        <v>487</v>
      </c>
      <c r="I488" s="47">
        <f>SUMIF('Ppto. Formadores internos'!C:C,'Formadores internos'!B488,'Ppto. Formadores internos'!G:G)</f>
        <v>0</v>
      </c>
    </row>
    <row r="489" spans="1:9" ht="13.5" customHeight="1">
      <c r="A489" s="46">
        <v>488</v>
      </c>
      <c r="I489" s="47">
        <f>SUMIF('Ppto. Formadores internos'!C:C,'Formadores internos'!B489,'Ppto. Formadores internos'!G:G)</f>
        <v>0</v>
      </c>
    </row>
    <row r="490" spans="1:9" ht="13.5" customHeight="1">
      <c r="A490" s="46">
        <v>489</v>
      </c>
      <c r="I490" s="47">
        <f>SUMIF('Ppto. Formadores internos'!C:C,'Formadores internos'!B490,'Ppto. Formadores internos'!G:G)</f>
        <v>0</v>
      </c>
    </row>
    <row r="491" spans="1:9" ht="13.5" customHeight="1">
      <c r="A491" s="46">
        <v>490</v>
      </c>
      <c r="I491" s="47">
        <f>SUMIF('Ppto. Formadores internos'!C:C,'Formadores internos'!B491,'Ppto. Formadores internos'!G:G)</f>
        <v>0</v>
      </c>
    </row>
    <row r="492" spans="1:9" ht="13.5" customHeight="1">
      <c r="A492" s="46">
        <v>491</v>
      </c>
      <c r="I492" s="47">
        <f>SUMIF('Ppto. Formadores internos'!C:C,'Formadores internos'!B492,'Ppto. Formadores internos'!G:G)</f>
        <v>0</v>
      </c>
    </row>
    <row r="493" spans="1:9" ht="13.5" customHeight="1">
      <c r="A493" s="46">
        <v>492</v>
      </c>
      <c r="I493" s="47">
        <f>SUMIF('Ppto. Formadores internos'!C:C,'Formadores internos'!B493,'Ppto. Formadores internos'!G:G)</f>
        <v>0</v>
      </c>
    </row>
    <row r="494" spans="1:9" ht="13.5" customHeight="1">
      <c r="A494" s="46">
        <v>493</v>
      </c>
      <c r="I494" s="47">
        <f>SUMIF('Ppto. Formadores internos'!C:C,'Formadores internos'!B494,'Ppto. Formadores internos'!G:G)</f>
        <v>0</v>
      </c>
    </row>
    <row r="495" spans="1:9" ht="13.5" customHeight="1">
      <c r="A495" s="46">
        <v>494</v>
      </c>
      <c r="I495" s="47">
        <f>SUMIF('Ppto. Formadores internos'!C:C,'Formadores internos'!B495,'Ppto. Formadores internos'!G:G)</f>
        <v>0</v>
      </c>
    </row>
    <row r="496" spans="1:9" ht="13.5" customHeight="1">
      <c r="A496" s="46">
        <v>495</v>
      </c>
      <c r="I496" s="47">
        <f>SUMIF('Ppto. Formadores internos'!C:C,'Formadores internos'!B496,'Ppto. Formadores internos'!G:G)</f>
        <v>0</v>
      </c>
    </row>
    <row r="497" spans="1:9" ht="13.5" customHeight="1">
      <c r="A497" s="46">
        <v>496</v>
      </c>
      <c r="I497" s="47">
        <f>SUMIF('Ppto. Formadores internos'!C:C,'Formadores internos'!B497,'Ppto. Formadores internos'!G:G)</f>
        <v>0</v>
      </c>
    </row>
    <row r="498" spans="1:9" ht="13.5" customHeight="1">
      <c r="A498" s="46">
        <v>497</v>
      </c>
      <c r="I498" s="47">
        <f>SUMIF('Ppto. Formadores internos'!C:C,'Formadores internos'!B498,'Ppto. Formadores internos'!G:G)</f>
        <v>0</v>
      </c>
    </row>
    <row r="499" spans="1:9" ht="13.5" customHeight="1">
      <c r="A499" s="46">
        <v>498</v>
      </c>
      <c r="I499" s="47">
        <f>SUMIF('Ppto. Formadores internos'!C:C,'Formadores internos'!B499,'Ppto. Formadores internos'!G:G)</f>
        <v>0</v>
      </c>
    </row>
    <row r="500" spans="1:9" ht="13.5" customHeight="1">
      <c r="A500" s="46">
        <v>499</v>
      </c>
      <c r="I500" s="47">
        <f>SUMIF('Ppto. Formadores internos'!C:C,'Formadores internos'!B500,'Ppto. Formadores internos'!G:G)</f>
        <v>0</v>
      </c>
    </row>
    <row r="501" spans="1:9" ht="13.5" customHeight="1">
      <c r="A501" s="46">
        <v>500</v>
      </c>
      <c r="I501" s="47">
        <f>SUMIF('Ppto. Formadores internos'!C:C,'Formadores internos'!B501,'Ppto. Formadores internos'!G:G)</f>
        <v>0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501"/>
  <sheetViews>
    <sheetView workbookViewId="0">
      <selection activeCell="C2" sqref="C2"/>
    </sheetView>
  </sheetViews>
  <sheetFormatPr baseColWidth="10" defaultRowHeight="13.5" customHeight="1"/>
  <cols>
    <col min="1" max="1" width="11.42578125" style="46"/>
    <col min="2" max="2" width="29.5703125" style="111" customWidth="1"/>
    <col min="3" max="3" width="18.42578125" style="111" customWidth="1"/>
    <col min="4" max="5" width="22.5703125" style="111" customWidth="1"/>
    <col min="6" max="16384" width="11.42578125" style="1"/>
  </cols>
  <sheetData>
    <row r="1" spans="1:5" ht="30">
      <c r="A1" s="46" t="s">
        <v>1034</v>
      </c>
      <c r="B1" s="105" t="s">
        <v>1305</v>
      </c>
      <c r="C1" s="148" t="s">
        <v>1306</v>
      </c>
      <c r="D1" s="149" t="s">
        <v>1307</v>
      </c>
      <c r="E1" s="149" t="s">
        <v>1308</v>
      </c>
    </row>
    <row r="2" spans="1:5" ht="13.5" customHeight="1">
      <c r="A2" s="46">
        <v>1</v>
      </c>
      <c r="B2" s="111" t="s">
        <v>1027</v>
      </c>
    </row>
    <row r="3" spans="1:5" ht="13.5" customHeight="1">
      <c r="A3" s="46">
        <v>2</v>
      </c>
      <c r="B3" s="111" t="s">
        <v>1028</v>
      </c>
    </row>
    <row r="4" spans="1:5" ht="13.5" customHeight="1">
      <c r="A4" s="46">
        <v>3</v>
      </c>
      <c r="B4" s="111" t="s">
        <v>1029</v>
      </c>
    </row>
    <row r="5" spans="1:5" ht="13.5" customHeight="1">
      <c r="A5" s="46">
        <v>4</v>
      </c>
      <c r="B5" s="111" t="s">
        <v>1030</v>
      </c>
    </row>
    <row r="6" spans="1:5" ht="13.5" customHeight="1">
      <c r="A6" s="46">
        <v>5</v>
      </c>
      <c r="B6" s="111" t="s">
        <v>1031</v>
      </c>
    </row>
    <row r="7" spans="1:5" ht="13.5" customHeight="1">
      <c r="A7" s="46">
        <v>6</v>
      </c>
      <c r="B7" s="111" t="s">
        <v>1032</v>
      </c>
    </row>
    <row r="8" spans="1:5" ht="13.5" customHeight="1">
      <c r="A8" s="46">
        <v>7</v>
      </c>
      <c r="B8" s="111" t="s">
        <v>1033</v>
      </c>
    </row>
    <row r="9" spans="1:5" ht="13.5" customHeight="1">
      <c r="A9" s="46">
        <v>8</v>
      </c>
    </row>
    <row r="10" spans="1:5" s="17" customFormat="1" ht="13.5" customHeight="1">
      <c r="A10" s="46">
        <v>9</v>
      </c>
      <c r="B10" s="113"/>
      <c r="C10" s="113"/>
      <c r="D10" s="113"/>
      <c r="E10" s="113"/>
    </row>
    <row r="11" spans="1:5" s="18" customFormat="1" ht="13.5" customHeight="1">
      <c r="A11" s="46">
        <v>10</v>
      </c>
      <c r="B11" s="113"/>
      <c r="C11" s="113"/>
      <c r="D11" s="113"/>
      <c r="E11" s="113"/>
    </row>
    <row r="12" spans="1:5" s="18" customFormat="1" ht="13.5" customHeight="1">
      <c r="A12" s="46">
        <v>11</v>
      </c>
      <c r="B12" s="113"/>
      <c r="C12" s="113"/>
      <c r="D12" s="113"/>
      <c r="E12" s="113"/>
    </row>
    <row r="13" spans="1:5" s="17" customFormat="1" ht="13.5" customHeight="1">
      <c r="A13" s="46">
        <v>12</v>
      </c>
      <c r="B13" s="113"/>
      <c r="C13" s="113"/>
      <c r="D13" s="113"/>
      <c r="E13" s="113"/>
    </row>
    <row r="14" spans="1:5" s="19" customFormat="1" ht="13.5" customHeight="1">
      <c r="A14" s="46">
        <v>13</v>
      </c>
      <c r="B14" s="113"/>
      <c r="C14" s="113"/>
      <c r="D14" s="113"/>
      <c r="E14" s="113"/>
    </row>
    <row r="15" spans="1:5" s="30" customFormat="1" ht="13.5" customHeight="1">
      <c r="A15" s="46">
        <v>14</v>
      </c>
      <c r="B15" s="113"/>
      <c r="C15" s="113"/>
      <c r="D15" s="113"/>
      <c r="E15" s="113"/>
    </row>
    <row r="16" spans="1:5" s="30" customFormat="1" ht="13.5" customHeight="1">
      <c r="A16" s="46">
        <v>15</v>
      </c>
      <c r="B16" s="113"/>
      <c r="C16" s="113"/>
      <c r="D16" s="113"/>
      <c r="E16" s="113"/>
    </row>
    <row r="17" spans="1:5" s="18" customFormat="1" ht="13.5" customHeight="1">
      <c r="A17" s="46">
        <v>16</v>
      </c>
      <c r="B17" s="113"/>
      <c r="C17" s="113"/>
      <c r="D17" s="113"/>
      <c r="E17" s="113"/>
    </row>
    <row r="18" spans="1:5" s="18" customFormat="1" ht="13.5" customHeight="1">
      <c r="A18" s="46">
        <v>17</v>
      </c>
      <c r="B18" s="113"/>
      <c r="C18" s="113"/>
      <c r="D18" s="113"/>
      <c r="E18" s="113"/>
    </row>
    <row r="19" spans="1:5" s="18" customFormat="1" ht="13.5" customHeight="1">
      <c r="A19" s="46">
        <v>18</v>
      </c>
      <c r="B19" s="113"/>
      <c r="C19" s="113"/>
      <c r="D19" s="113"/>
      <c r="E19" s="113"/>
    </row>
    <row r="20" spans="1:5" s="15" customFormat="1" ht="13.5" customHeight="1">
      <c r="A20" s="46">
        <v>19</v>
      </c>
      <c r="B20" s="113"/>
      <c r="C20" s="113"/>
      <c r="D20" s="113"/>
      <c r="E20" s="113"/>
    </row>
    <row r="21" spans="1:5" s="9" customFormat="1" ht="13.5" customHeight="1">
      <c r="A21" s="46">
        <v>20</v>
      </c>
      <c r="B21" s="113"/>
      <c r="C21" s="113"/>
      <c r="D21" s="113"/>
      <c r="E21" s="113"/>
    </row>
    <row r="22" spans="1:5" s="16" customFormat="1" ht="13.5" customHeight="1">
      <c r="A22" s="46">
        <v>21</v>
      </c>
      <c r="B22" s="113"/>
      <c r="C22" s="113"/>
      <c r="D22" s="113"/>
      <c r="E22" s="113"/>
    </row>
    <row r="23" spans="1:5" s="16" customFormat="1" ht="13.5" customHeight="1">
      <c r="A23" s="46">
        <v>22</v>
      </c>
      <c r="B23" s="113"/>
      <c r="C23" s="113"/>
      <c r="D23" s="113"/>
      <c r="E23" s="113"/>
    </row>
    <row r="24" spans="1:5" s="16" customFormat="1" ht="13.5" customHeight="1">
      <c r="A24" s="46">
        <v>23</v>
      </c>
      <c r="B24" s="113"/>
      <c r="C24" s="113"/>
      <c r="D24" s="113"/>
      <c r="E24" s="113"/>
    </row>
    <row r="25" spans="1:5" s="20" customFormat="1" ht="13.5" customHeight="1">
      <c r="A25" s="46">
        <v>24</v>
      </c>
      <c r="B25" s="114"/>
      <c r="C25" s="114"/>
      <c r="D25" s="114"/>
      <c r="E25" s="114"/>
    </row>
    <row r="26" spans="1:5" s="9" customFormat="1" ht="13.5" customHeight="1">
      <c r="A26" s="46">
        <v>25</v>
      </c>
      <c r="B26" s="113"/>
      <c r="C26" s="113"/>
      <c r="D26" s="113"/>
      <c r="E26" s="113"/>
    </row>
    <row r="27" spans="1:5" s="9" customFormat="1" ht="13.5" customHeight="1">
      <c r="A27" s="46">
        <v>26</v>
      </c>
      <c r="B27" s="113"/>
      <c r="C27" s="113"/>
      <c r="D27" s="113"/>
      <c r="E27" s="113"/>
    </row>
    <row r="28" spans="1:5" s="9" customFormat="1" ht="13.5" customHeight="1">
      <c r="A28" s="46">
        <v>27</v>
      </c>
      <c r="B28" s="113"/>
      <c r="C28" s="113"/>
      <c r="D28" s="113"/>
      <c r="E28" s="113"/>
    </row>
    <row r="29" spans="1:5" s="9" customFormat="1" ht="13.5" customHeight="1">
      <c r="A29" s="46">
        <v>28</v>
      </c>
      <c r="B29" s="113"/>
      <c r="C29" s="113"/>
      <c r="D29" s="113"/>
      <c r="E29" s="113"/>
    </row>
    <row r="30" spans="1:5" s="9" customFormat="1" ht="13.5" customHeight="1">
      <c r="A30" s="46">
        <v>29</v>
      </c>
      <c r="B30" s="113"/>
      <c r="C30" s="113"/>
      <c r="D30" s="113"/>
      <c r="E30" s="113"/>
    </row>
    <row r="31" spans="1:5" s="9" customFormat="1" ht="13.5" customHeight="1">
      <c r="A31" s="46">
        <v>30</v>
      </c>
      <c r="B31" s="113"/>
      <c r="C31" s="113"/>
      <c r="D31" s="113"/>
      <c r="E31" s="113"/>
    </row>
    <row r="32" spans="1:5" ht="13.5" customHeight="1">
      <c r="A32" s="46">
        <v>31</v>
      </c>
    </row>
    <row r="33" spans="1:1" ht="13.5" customHeight="1">
      <c r="A33" s="46">
        <v>32</v>
      </c>
    </row>
    <row r="34" spans="1:1" ht="13.5" customHeight="1">
      <c r="A34" s="46">
        <v>33</v>
      </c>
    </row>
    <row r="35" spans="1:1" ht="13.5" customHeight="1">
      <c r="A35" s="46">
        <v>34</v>
      </c>
    </row>
    <row r="36" spans="1:1" ht="13.5" customHeight="1">
      <c r="A36" s="46">
        <v>35</v>
      </c>
    </row>
    <row r="37" spans="1:1" ht="13.5" customHeight="1">
      <c r="A37" s="46">
        <v>36</v>
      </c>
    </row>
    <row r="38" spans="1:1" ht="13.5" customHeight="1">
      <c r="A38" s="46">
        <v>37</v>
      </c>
    </row>
    <row r="39" spans="1:1" ht="13.5" customHeight="1">
      <c r="A39" s="46">
        <v>38</v>
      </c>
    </row>
    <row r="40" spans="1:1" ht="13.5" customHeight="1">
      <c r="A40" s="46">
        <v>39</v>
      </c>
    </row>
    <row r="41" spans="1:1" ht="13.5" customHeight="1">
      <c r="A41" s="46">
        <v>40</v>
      </c>
    </row>
    <row r="42" spans="1:1" ht="13.5" customHeight="1">
      <c r="A42" s="46">
        <v>41</v>
      </c>
    </row>
    <row r="43" spans="1:1" ht="13.5" customHeight="1">
      <c r="A43" s="46">
        <v>42</v>
      </c>
    </row>
    <row r="44" spans="1:1" ht="13.5" customHeight="1">
      <c r="A44" s="46">
        <v>43</v>
      </c>
    </row>
    <row r="45" spans="1:1" ht="13.5" customHeight="1">
      <c r="A45" s="46">
        <v>44</v>
      </c>
    </row>
    <row r="46" spans="1:1" ht="13.5" customHeight="1">
      <c r="A46" s="46">
        <v>45</v>
      </c>
    </row>
    <row r="47" spans="1:1" ht="13.5" customHeight="1">
      <c r="A47" s="46">
        <v>46</v>
      </c>
    </row>
    <row r="48" spans="1:1" ht="13.5" customHeight="1">
      <c r="A48" s="46">
        <v>47</v>
      </c>
    </row>
    <row r="49" spans="1:1" ht="13.5" customHeight="1">
      <c r="A49" s="46">
        <v>48</v>
      </c>
    </row>
    <row r="50" spans="1:1" ht="13.5" customHeight="1">
      <c r="A50" s="46">
        <v>49</v>
      </c>
    </row>
    <row r="51" spans="1:1" ht="13.5" customHeight="1">
      <c r="A51" s="46">
        <v>50</v>
      </c>
    </row>
    <row r="52" spans="1:1" ht="13.5" customHeight="1">
      <c r="A52" s="46">
        <v>51</v>
      </c>
    </row>
    <row r="53" spans="1:1" ht="13.5" customHeight="1">
      <c r="A53" s="46">
        <v>52</v>
      </c>
    </row>
    <row r="54" spans="1:1" ht="13.5" customHeight="1">
      <c r="A54" s="46">
        <v>53</v>
      </c>
    </row>
    <row r="55" spans="1:1" ht="13.5" customHeight="1">
      <c r="A55" s="46">
        <v>54</v>
      </c>
    </row>
    <row r="56" spans="1:1" ht="13.5" customHeight="1">
      <c r="A56" s="46">
        <v>55</v>
      </c>
    </row>
    <row r="57" spans="1:1" ht="13.5" customHeight="1">
      <c r="A57" s="46">
        <v>56</v>
      </c>
    </row>
    <row r="58" spans="1:1" ht="13.5" customHeight="1">
      <c r="A58" s="46">
        <v>57</v>
      </c>
    </row>
    <row r="59" spans="1:1" ht="13.5" customHeight="1">
      <c r="A59" s="46">
        <v>58</v>
      </c>
    </row>
    <row r="60" spans="1:1" ht="13.5" customHeight="1">
      <c r="A60" s="46">
        <v>59</v>
      </c>
    </row>
    <row r="61" spans="1:1" ht="13.5" customHeight="1">
      <c r="A61" s="46">
        <v>60</v>
      </c>
    </row>
    <row r="62" spans="1:1" ht="13.5" customHeight="1">
      <c r="A62" s="46">
        <v>61</v>
      </c>
    </row>
    <row r="63" spans="1:1" ht="13.5" customHeight="1">
      <c r="A63" s="46">
        <v>62</v>
      </c>
    </row>
    <row r="64" spans="1:1" ht="13.5" customHeight="1">
      <c r="A64" s="46">
        <v>63</v>
      </c>
    </row>
    <row r="65" spans="1:1" ht="13.5" customHeight="1">
      <c r="A65" s="46">
        <v>64</v>
      </c>
    </row>
    <row r="66" spans="1:1" ht="13.5" customHeight="1">
      <c r="A66" s="46">
        <v>65</v>
      </c>
    </row>
    <row r="67" spans="1:1" ht="13.5" customHeight="1">
      <c r="A67" s="46">
        <v>66</v>
      </c>
    </row>
    <row r="68" spans="1:1" ht="13.5" customHeight="1">
      <c r="A68" s="46">
        <v>67</v>
      </c>
    </row>
    <row r="69" spans="1:1" ht="13.5" customHeight="1">
      <c r="A69" s="46">
        <v>68</v>
      </c>
    </row>
    <row r="70" spans="1:1" ht="13.5" customHeight="1">
      <c r="A70" s="46">
        <v>69</v>
      </c>
    </row>
    <row r="71" spans="1:1" ht="13.5" customHeight="1">
      <c r="A71" s="46">
        <v>70</v>
      </c>
    </row>
    <row r="72" spans="1:1" ht="13.5" customHeight="1">
      <c r="A72" s="46">
        <v>71</v>
      </c>
    </row>
    <row r="73" spans="1:1" ht="13.5" customHeight="1">
      <c r="A73" s="46">
        <v>72</v>
      </c>
    </row>
    <row r="74" spans="1:1" ht="13.5" customHeight="1">
      <c r="A74" s="46">
        <v>73</v>
      </c>
    </row>
    <row r="75" spans="1:1" ht="13.5" customHeight="1">
      <c r="A75" s="46">
        <v>74</v>
      </c>
    </row>
    <row r="76" spans="1:1" ht="13.5" customHeight="1">
      <c r="A76" s="46">
        <v>75</v>
      </c>
    </row>
    <row r="77" spans="1:1" ht="13.5" customHeight="1">
      <c r="A77" s="46">
        <v>76</v>
      </c>
    </row>
    <row r="78" spans="1:1" ht="13.5" customHeight="1">
      <c r="A78" s="46">
        <v>77</v>
      </c>
    </row>
    <row r="79" spans="1:1" ht="13.5" customHeight="1">
      <c r="A79" s="46">
        <v>78</v>
      </c>
    </row>
    <row r="80" spans="1:1" ht="13.5" customHeight="1">
      <c r="A80" s="46">
        <v>79</v>
      </c>
    </row>
    <row r="81" spans="1:1" ht="13.5" customHeight="1">
      <c r="A81" s="46">
        <v>80</v>
      </c>
    </row>
    <row r="82" spans="1:1" ht="13.5" customHeight="1">
      <c r="A82" s="46">
        <v>81</v>
      </c>
    </row>
    <row r="83" spans="1:1" ht="13.5" customHeight="1">
      <c r="A83" s="46">
        <v>82</v>
      </c>
    </row>
    <row r="84" spans="1:1" ht="13.5" customHeight="1">
      <c r="A84" s="46">
        <v>83</v>
      </c>
    </row>
    <row r="85" spans="1:1" ht="13.5" customHeight="1">
      <c r="A85" s="46">
        <v>84</v>
      </c>
    </row>
    <row r="86" spans="1:1" ht="13.5" customHeight="1">
      <c r="A86" s="46">
        <v>85</v>
      </c>
    </row>
    <row r="87" spans="1:1" ht="13.5" customHeight="1">
      <c r="A87" s="46">
        <v>86</v>
      </c>
    </row>
    <row r="88" spans="1:1" ht="13.5" customHeight="1">
      <c r="A88" s="46">
        <v>87</v>
      </c>
    </row>
    <row r="89" spans="1:1" ht="13.5" customHeight="1">
      <c r="A89" s="46">
        <v>88</v>
      </c>
    </row>
    <row r="90" spans="1:1" ht="13.5" customHeight="1">
      <c r="A90" s="46">
        <v>89</v>
      </c>
    </row>
    <row r="91" spans="1:1" ht="13.5" customHeight="1">
      <c r="A91" s="46">
        <v>90</v>
      </c>
    </row>
    <row r="92" spans="1:1" ht="13.5" customHeight="1">
      <c r="A92" s="46">
        <v>91</v>
      </c>
    </row>
    <row r="93" spans="1:1" ht="13.5" customHeight="1">
      <c r="A93" s="46">
        <v>92</v>
      </c>
    </row>
    <row r="94" spans="1:1" ht="13.5" customHeight="1">
      <c r="A94" s="46">
        <v>93</v>
      </c>
    </row>
    <row r="95" spans="1:1" ht="13.5" customHeight="1">
      <c r="A95" s="46">
        <v>94</v>
      </c>
    </row>
    <row r="96" spans="1:1" ht="13.5" customHeight="1">
      <c r="A96" s="46">
        <v>95</v>
      </c>
    </row>
    <row r="97" spans="1:1" ht="13.5" customHeight="1">
      <c r="A97" s="46">
        <v>96</v>
      </c>
    </row>
    <row r="98" spans="1:1" ht="13.5" customHeight="1">
      <c r="A98" s="46">
        <v>97</v>
      </c>
    </row>
    <row r="99" spans="1:1" ht="13.5" customHeight="1">
      <c r="A99" s="46">
        <v>98</v>
      </c>
    </row>
    <row r="100" spans="1:1" ht="13.5" customHeight="1">
      <c r="A100" s="46">
        <v>99</v>
      </c>
    </row>
    <row r="101" spans="1:1" ht="13.5" customHeight="1">
      <c r="A101" s="46">
        <v>100</v>
      </c>
    </row>
    <row r="102" spans="1:1" ht="13.5" customHeight="1">
      <c r="A102" s="46">
        <v>101</v>
      </c>
    </row>
    <row r="103" spans="1:1" ht="13.5" customHeight="1">
      <c r="A103" s="46">
        <v>102</v>
      </c>
    </row>
    <row r="104" spans="1:1" ht="13.5" customHeight="1">
      <c r="A104" s="46">
        <v>103</v>
      </c>
    </row>
    <row r="105" spans="1:1" ht="13.5" customHeight="1">
      <c r="A105" s="46">
        <v>104</v>
      </c>
    </row>
    <row r="106" spans="1:1" ht="13.5" customHeight="1">
      <c r="A106" s="46">
        <v>105</v>
      </c>
    </row>
    <row r="107" spans="1:1" ht="13.5" customHeight="1">
      <c r="A107" s="46">
        <v>106</v>
      </c>
    </row>
    <row r="108" spans="1:1" ht="13.5" customHeight="1">
      <c r="A108" s="46">
        <v>107</v>
      </c>
    </row>
    <row r="109" spans="1:1" ht="13.5" customHeight="1">
      <c r="A109" s="46">
        <v>108</v>
      </c>
    </row>
    <row r="110" spans="1:1" ht="13.5" customHeight="1">
      <c r="A110" s="46">
        <v>109</v>
      </c>
    </row>
    <row r="111" spans="1:1" ht="13.5" customHeight="1">
      <c r="A111" s="46">
        <v>110</v>
      </c>
    </row>
    <row r="112" spans="1:1" ht="13.5" customHeight="1">
      <c r="A112" s="46">
        <v>111</v>
      </c>
    </row>
    <row r="113" spans="1:1" ht="13.5" customHeight="1">
      <c r="A113" s="46">
        <v>112</v>
      </c>
    </row>
    <row r="114" spans="1:1" ht="13.5" customHeight="1">
      <c r="A114" s="46">
        <v>113</v>
      </c>
    </row>
    <row r="115" spans="1:1" ht="13.5" customHeight="1">
      <c r="A115" s="46">
        <v>114</v>
      </c>
    </row>
    <row r="116" spans="1:1" ht="13.5" customHeight="1">
      <c r="A116" s="46">
        <v>115</v>
      </c>
    </row>
    <row r="117" spans="1:1" ht="13.5" customHeight="1">
      <c r="A117" s="46">
        <v>116</v>
      </c>
    </row>
    <row r="118" spans="1:1" ht="13.5" customHeight="1">
      <c r="A118" s="46">
        <v>117</v>
      </c>
    </row>
    <row r="119" spans="1:1" ht="13.5" customHeight="1">
      <c r="A119" s="46">
        <v>118</v>
      </c>
    </row>
    <row r="120" spans="1:1" ht="13.5" customHeight="1">
      <c r="A120" s="46">
        <v>119</v>
      </c>
    </row>
    <row r="121" spans="1:1" ht="13.5" customHeight="1">
      <c r="A121" s="46">
        <v>120</v>
      </c>
    </row>
    <row r="122" spans="1:1" ht="13.5" customHeight="1">
      <c r="A122" s="46">
        <v>121</v>
      </c>
    </row>
    <row r="123" spans="1:1" ht="13.5" customHeight="1">
      <c r="A123" s="46">
        <v>122</v>
      </c>
    </row>
    <row r="124" spans="1:1" ht="13.5" customHeight="1">
      <c r="A124" s="46">
        <v>123</v>
      </c>
    </row>
    <row r="125" spans="1:1" ht="13.5" customHeight="1">
      <c r="A125" s="46">
        <v>124</v>
      </c>
    </row>
    <row r="126" spans="1:1" ht="13.5" customHeight="1">
      <c r="A126" s="46">
        <v>125</v>
      </c>
    </row>
    <row r="127" spans="1:1" ht="13.5" customHeight="1">
      <c r="A127" s="46">
        <v>126</v>
      </c>
    </row>
    <row r="128" spans="1:1" ht="13.5" customHeight="1">
      <c r="A128" s="46">
        <v>127</v>
      </c>
    </row>
    <row r="129" spans="1:1" ht="13.5" customHeight="1">
      <c r="A129" s="46">
        <v>128</v>
      </c>
    </row>
    <row r="130" spans="1:1" ht="13.5" customHeight="1">
      <c r="A130" s="46">
        <v>129</v>
      </c>
    </row>
    <row r="131" spans="1:1" ht="13.5" customHeight="1">
      <c r="A131" s="46">
        <v>130</v>
      </c>
    </row>
    <row r="132" spans="1:1" ht="13.5" customHeight="1">
      <c r="A132" s="46">
        <v>131</v>
      </c>
    </row>
    <row r="133" spans="1:1" ht="13.5" customHeight="1">
      <c r="A133" s="46">
        <v>132</v>
      </c>
    </row>
    <row r="134" spans="1:1" ht="13.5" customHeight="1">
      <c r="A134" s="46">
        <v>133</v>
      </c>
    </row>
    <row r="135" spans="1:1" ht="13.5" customHeight="1">
      <c r="A135" s="46">
        <v>134</v>
      </c>
    </row>
    <row r="136" spans="1:1" ht="13.5" customHeight="1">
      <c r="A136" s="46">
        <v>135</v>
      </c>
    </row>
    <row r="137" spans="1:1" ht="13.5" customHeight="1">
      <c r="A137" s="46">
        <v>136</v>
      </c>
    </row>
    <row r="138" spans="1:1" ht="13.5" customHeight="1">
      <c r="A138" s="46">
        <v>137</v>
      </c>
    </row>
    <row r="139" spans="1:1" ht="13.5" customHeight="1">
      <c r="A139" s="46">
        <v>138</v>
      </c>
    </row>
    <row r="140" spans="1:1" ht="13.5" customHeight="1">
      <c r="A140" s="46">
        <v>139</v>
      </c>
    </row>
    <row r="141" spans="1:1" ht="13.5" customHeight="1">
      <c r="A141" s="46">
        <v>140</v>
      </c>
    </row>
    <row r="142" spans="1:1" ht="13.5" customHeight="1">
      <c r="A142" s="46">
        <v>141</v>
      </c>
    </row>
    <row r="143" spans="1:1" ht="13.5" customHeight="1">
      <c r="A143" s="46">
        <v>142</v>
      </c>
    </row>
    <row r="144" spans="1:1" ht="13.5" customHeight="1">
      <c r="A144" s="46">
        <v>143</v>
      </c>
    </row>
    <row r="145" spans="1:1" ht="13.5" customHeight="1">
      <c r="A145" s="46">
        <v>144</v>
      </c>
    </row>
    <row r="146" spans="1:1" ht="13.5" customHeight="1">
      <c r="A146" s="46">
        <v>145</v>
      </c>
    </row>
    <row r="147" spans="1:1" ht="13.5" customHeight="1">
      <c r="A147" s="46">
        <v>146</v>
      </c>
    </row>
    <row r="148" spans="1:1" ht="13.5" customHeight="1">
      <c r="A148" s="46">
        <v>147</v>
      </c>
    </row>
    <row r="149" spans="1:1" ht="13.5" customHeight="1">
      <c r="A149" s="46">
        <v>148</v>
      </c>
    </row>
    <row r="150" spans="1:1" ht="13.5" customHeight="1">
      <c r="A150" s="46">
        <v>149</v>
      </c>
    </row>
    <row r="151" spans="1:1" ht="13.5" customHeight="1">
      <c r="A151" s="46">
        <v>150</v>
      </c>
    </row>
    <row r="152" spans="1:1" ht="13.5" customHeight="1">
      <c r="A152" s="46">
        <v>151</v>
      </c>
    </row>
    <row r="153" spans="1:1" ht="13.5" customHeight="1">
      <c r="A153" s="46">
        <v>152</v>
      </c>
    </row>
    <row r="154" spans="1:1" ht="13.5" customHeight="1">
      <c r="A154" s="46">
        <v>153</v>
      </c>
    </row>
    <row r="155" spans="1:1" ht="13.5" customHeight="1">
      <c r="A155" s="46">
        <v>154</v>
      </c>
    </row>
    <row r="156" spans="1:1" ht="13.5" customHeight="1">
      <c r="A156" s="46">
        <v>155</v>
      </c>
    </row>
    <row r="157" spans="1:1" ht="13.5" customHeight="1">
      <c r="A157" s="46">
        <v>156</v>
      </c>
    </row>
    <row r="158" spans="1:1" ht="13.5" customHeight="1">
      <c r="A158" s="46">
        <v>157</v>
      </c>
    </row>
    <row r="159" spans="1:1" ht="13.5" customHeight="1">
      <c r="A159" s="46">
        <v>158</v>
      </c>
    </row>
    <row r="160" spans="1:1" ht="13.5" customHeight="1">
      <c r="A160" s="46">
        <v>159</v>
      </c>
    </row>
    <row r="161" spans="1:1" ht="13.5" customHeight="1">
      <c r="A161" s="46">
        <v>160</v>
      </c>
    </row>
    <row r="162" spans="1:1" ht="13.5" customHeight="1">
      <c r="A162" s="46">
        <v>161</v>
      </c>
    </row>
    <row r="163" spans="1:1" ht="13.5" customHeight="1">
      <c r="A163" s="46">
        <v>162</v>
      </c>
    </row>
    <row r="164" spans="1:1" ht="13.5" customHeight="1">
      <c r="A164" s="46">
        <v>163</v>
      </c>
    </row>
    <row r="165" spans="1:1" ht="13.5" customHeight="1">
      <c r="A165" s="46">
        <v>164</v>
      </c>
    </row>
    <row r="166" spans="1:1" ht="13.5" customHeight="1">
      <c r="A166" s="46">
        <v>165</v>
      </c>
    </row>
    <row r="167" spans="1:1" ht="13.5" customHeight="1">
      <c r="A167" s="46">
        <v>166</v>
      </c>
    </row>
    <row r="168" spans="1:1" ht="13.5" customHeight="1">
      <c r="A168" s="46">
        <v>167</v>
      </c>
    </row>
    <row r="169" spans="1:1" ht="13.5" customHeight="1">
      <c r="A169" s="46">
        <v>168</v>
      </c>
    </row>
    <row r="170" spans="1:1" ht="13.5" customHeight="1">
      <c r="A170" s="46">
        <v>169</v>
      </c>
    </row>
    <row r="171" spans="1:1" ht="13.5" customHeight="1">
      <c r="A171" s="46">
        <v>170</v>
      </c>
    </row>
    <row r="172" spans="1:1" ht="13.5" customHeight="1">
      <c r="A172" s="46">
        <v>171</v>
      </c>
    </row>
    <row r="173" spans="1:1" ht="13.5" customHeight="1">
      <c r="A173" s="46">
        <v>172</v>
      </c>
    </row>
    <row r="174" spans="1:1" ht="13.5" customHeight="1">
      <c r="A174" s="46">
        <v>173</v>
      </c>
    </row>
    <row r="175" spans="1:1" ht="13.5" customHeight="1">
      <c r="A175" s="46">
        <v>174</v>
      </c>
    </row>
    <row r="176" spans="1:1" ht="13.5" customHeight="1">
      <c r="A176" s="46">
        <v>175</v>
      </c>
    </row>
    <row r="177" spans="1:1" ht="13.5" customHeight="1">
      <c r="A177" s="46">
        <v>176</v>
      </c>
    </row>
    <row r="178" spans="1:1" ht="13.5" customHeight="1">
      <c r="A178" s="46">
        <v>177</v>
      </c>
    </row>
    <row r="179" spans="1:1" ht="13.5" customHeight="1">
      <c r="A179" s="46">
        <v>178</v>
      </c>
    </row>
    <row r="180" spans="1:1" ht="13.5" customHeight="1">
      <c r="A180" s="46">
        <v>179</v>
      </c>
    </row>
    <row r="181" spans="1:1" ht="13.5" customHeight="1">
      <c r="A181" s="46">
        <v>180</v>
      </c>
    </row>
    <row r="182" spans="1:1" ht="13.5" customHeight="1">
      <c r="A182" s="46">
        <v>181</v>
      </c>
    </row>
    <row r="183" spans="1:1" ht="13.5" customHeight="1">
      <c r="A183" s="46">
        <v>182</v>
      </c>
    </row>
    <row r="184" spans="1:1" ht="13.5" customHeight="1">
      <c r="A184" s="46">
        <v>183</v>
      </c>
    </row>
    <row r="185" spans="1:1" ht="13.5" customHeight="1">
      <c r="A185" s="46">
        <v>184</v>
      </c>
    </row>
    <row r="186" spans="1:1" ht="13.5" customHeight="1">
      <c r="A186" s="46">
        <v>185</v>
      </c>
    </row>
    <row r="187" spans="1:1" ht="13.5" customHeight="1">
      <c r="A187" s="46">
        <v>186</v>
      </c>
    </row>
    <row r="188" spans="1:1" ht="13.5" customHeight="1">
      <c r="A188" s="46">
        <v>187</v>
      </c>
    </row>
    <row r="189" spans="1:1" ht="13.5" customHeight="1">
      <c r="A189" s="46">
        <v>188</v>
      </c>
    </row>
    <row r="190" spans="1:1" ht="13.5" customHeight="1">
      <c r="A190" s="46">
        <v>189</v>
      </c>
    </row>
    <row r="191" spans="1:1" ht="13.5" customHeight="1">
      <c r="A191" s="46">
        <v>190</v>
      </c>
    </row>
    <row r="192" spans="1:1" ht="13.5" customHeight="1">
      <c r="A192" s="46">
        <v>191</v>
      </c>
    </row>
    <row r="193" spans="1:1" ht="13.5" customHeight="1">
      <c r="A193" s="46">
        <v>192</v>
      </c>
    </row>
    <row r="194" spans="1:1" ht="13.5" customHeight="1">
      <c r="A194" s="46">
        <v>193</v>
      </c>
    </row>
    <row r="195" spans="1:1" ht="13.5" customHeight="1">
      <c r="A195" s="46">
        <v>194</v>
      </c>
    </row>
    <row r="196" spans="1:1" ht="13.5" customHeight="1">
      <c r="A196" s="46">
        <v>195</v>
      </c>
    </row>
    <row r="197" spans="1:1" ht="13.5" customHeight="1">
      <c r="A197" s="46">
        <v>196</v>
      </c>
    </row>
    <row r="198" spans="1:1" ht="13.5" customHeight="1">
      <c r="A198" s="46">
        <v>197</v>
      </c>
    </row>
    <row r="199" spans="1:1" ht="13.5" customHeight="1">
      <c r="A199" s="46">
        <v>198</v>
      </c>
    </row>
    <row r="200" spans="1:1" ht="13.5" customHeight="1">
      <c r="A200" s="46">
        <v>199</v>
      </c>
    </row>
    <row r="201" spans="1:1" ht="13.5" customHeight="1">
      <c r="A201" s="46">
        <v>200</v>
      </c>
    </row>
    <row r="202" spans="1:1" ht="13.5" customHeight="1">
      <c r="A202" s="46">
        <v>201</v>
      </c>
    </row>
    <row r="203" spans="1:1" ht="13.5" customHeight="1">
      <c r="A203" s="46">
        <v>202</v>
      </c>
    </row>
    <row r="204" spans="1:1" ht="13.5" customHeight="1">
      <c r="A204" s="46">
        <v>203</v>
      </c>
    </row>
    <row r="205" spans="1:1" ht="13.5" customHeight="1">
      <c r="A205" s="46">
        <v>204</v>
      </c>
    </row>
    <row r="206" spans="1:1" ht="13.5" customHeight="1">
      <c r="A206" s="46">
        <v>205</v>
      </c>
    </row>
    <row r="207" spans="1:1" ht="13.5" customHeight="1">
      <c r="A207" s="46">
        <v>206</v>
      </c>
    </row>
    <row r="208" spans="1:1" ht="13.5" customHeight="1">
      <c r="A208" s="46">
        <v>207</v>
      </c>
    </row>
    <row r="209" spans="1:1" ht="13.5" customHeight="1">
      <c r="A209" s="46">
        <v>208</v>
      </c>
    </row>
    <row r="210" spans="1:1" ht="13.5" customHeight="1">
      <c r="A210" s="46">
        <v>209</v>
      </c>
    </row>
    <row r="211" spans="1:1" ht="13.5" customHeight="1">
      <c r="A211" s="46">
        <v>210</v>
      </c>
    </row>
    <row r="212" spans="1:1" ht="13.5" customHeight="1">
      <c r="A212" s="46">
        <v>211</v>
      </c>
    </row>
    <row r="213" spans="1:1" ht="13.5" customHeight="1">
      <c r="A213" s="46">
        <v>212</v>
      </c>
    </row>
    <row r="214" spans="1:1" ht="13.5" customHeight="1">
      <c r="A214" s="46">
        <v>213</v>
      </c>
    </row>
    <row r="215" spans="1:1" ht="13.5" customHeight="1">
      <c r="A215" s="46">
        <v>214</v>
      </c>
    </row>
    <row r="216" spans="1:1" ht="13.5" customHeight="1">
      <c r="A216" s="46">
        <v>215</v>
      </c>
    </row>
    <row r="217" spans="1:1" ht="13.5" customHeight="1">
      <c r="A217" s="46">
        <v>216</v>
      </c>
    </row>
    <row r="218" spans="1:1" ht="13.5" customHeight="1">
      <c r="A218" s="46">
        <v>217</v>
      </c>
    </row>
    <row r="219" spans="1:1" ht="13.5" customHeight="1">
      <c r="A219" s="46">
        <v>218</v>
      </c>
    </row>
    <row r="220" spans="1:1" ht="13.5" customHeight="1">
      <c r="A220" s="46">
        <v>219</v>
      </c>
    </row>
    <row r="221" spans="1:1" ht="13.5" customHeight="1">
      <c r="A221" s="46">
        <v>220</v>
      </c>
    </row>
    <row r="222" spans="1:1" ht="13.5" customHeight="1">
      <c r="A222" s="46">
        <v>221</v>
      </c>
    </row>
    <row r="223" spans="1:1" ht="13.5" customHeight="1">
      <c r="A223" s="46">
        <v>222</v>
      </c>
    </row>
    <row r="224" spans="1:1" ht="13.5" customHeight="1">
      <c r="A224" s="46">
        <v>223</v>
      </c>
    </row>
    <row r="225" spans="1:1" ht="13.5" customHeight="1">
      <c r="A225" s="46">
        <v>224</v>
      </c>
    </row>
    <row r="226" spans="1:1" ht="13.5" customHeight="1">
      <c r="A226" s="46">
        <v>225</v>
      </c>
    </row>
    <row r="227" spans="1:1" ht="13.5" customHeight="1">
      <c r="A227" s="46">
        <v>226</v>
      </c>
    </row>
    <row r="228" spans="1:1" ht="13.5" customHeight="1">
      <c r="A228" s="46">
        <v>227</v>
      </c>
    </row>
    <row r="229" spans="1:1" ht="13.5" customHeight="1">
      <c r="A229" s="46">
        <v>228</v>
      </c>
    </row>
    <row r="230" spans="1:1" ht="13.5" customHeight="1">
      <c r="A230" s="46">
        <v>229</v>
      </c>
    </row>
    <row r="231" spans="1:1" ht="13.5" customHeight="1">
      <c r="A231" s="46">
        <v>230</v>
      </c>
    </row>
    <row r="232" spans="1:1" ht="13.5" customHeight="1">
      <c r="A232" s="46">
        <v>231</v>
      </c>
    </row>
    <row r="233" spans="1:1" ht="13.5" customHeight="1">
      <c r="A233" s="46">
        <v>232</v>
      </c>
    </row>
    <row r="234" spans="1:1" ht="13.5" customHeight="1">
      <c r="A234" s="46">
        <v>233</v>
      </c>
    </row>
    <row r="235" spans="1:1" ht="13.5" customHeight="1">
      <c r="A235" s="46">
        <v>234</v>
      </c>
    </row>
    <row r="236" spans="1:1" ht="13.5" customHeight="1">
      <c r="A236" s="46">
        <v>235</v>
      </c>
    </row>
    <row r="237" spans="1:1" ht="13.5" customHeight="1">
      <c r="A237" s="46">
        <v>236</v>
      </c>
    </row>
    <row r="238" spans="1:1" ht="13.5" customHeight="1">
      <c r="A238" s="46">
        <v>237</v>
      </c>
    </row>
    <row r="239" spans="1:1" ht="13.5" customHeight="1">
      <c r="A239" s="46">
        <v>238</v>
      </c>
    </row>
    <row r="240" spans="1:1" ht="13.5" customHeight="1">
      <c r="A240" s="46">
        <v>239</v>
      </c>
    </row>
    <row r="241" spans="1:1" ht="13.5" customHeight="1">
      <c r="A241" s="46">
        <v>240</v>
      </c>
    </row>
    <row r="242" spans="1:1" ht="13.5" customHeight="1">
      <c r="A242" s="46">
        <v>241</v>
      </c>
    </row>
    <row r="243" spans="1:1" ht="13.5" customHeight="1">
      <c r="A243" s="46">
        <v>242</v>
      </c>
    </row>
    <row r="244" spans="1:1" ht="13.5" customHeight="1">
      <c r="A244" s="46">
        <v>243</v>
      </c>
    </row>
    <row r="245" spans="1:1" ht="13.5" customHeight="1">
      <c r="A245" s="46">
        <v>244</v>
      </c>
    </row>
    <row r="246" spans="1:1" ht="13.5" customHeight="1">
      <c r="A246" s="46">
        <v>245</v>
      </c>
    </row>
    <row r="247" spans="1:1" ht="13.5" customHeight="1">
      <c r="A247" s="46">
        <v>246</v>
      </c>
    </row>
    <row r="248" spans="1:1" ht="13.5" customHeight="1">
      <c r="A248" s="46">
        <v>247</v>
      </c>
    </row>
    <row r="249" spans="1:1" ht="13.5" customHeight="1">
      <c r="A249" s="46">
        <v>248</v>
      </c>
    </row>
    <row r="250" spans="1:1" ht="13.5" customHeight="1">
      <c r="A250" s="46">
        <v>249</v>
      </c>
    </row>
    <row r="251" spans="1:1" ht="13.5" customHeight="1">
      <c r="A251" s="46">
        <v>250</v>
      </c>
    </row>
    <row r="252" spans="1:1" ht="13.5" customHeight="1">
      <c r="A252" s="46">
        <v>251</v>
      </c>
    </row>
    <row r="253" spans="1:1" ht="13.5" customHeight="1">
      <c r="A253" s="46">
        <v>252</v>
      </c>
    </row>
    <row r="254" spans="1:1" ht="13.5" customHeight="1">
      <c r="A254" s="46">
        <v>253</v>
      </c>
    </row>
    <row r="255" spans="1:1" ht="13.5" customHeight="1">
      <c r="A255" s="46">
        <v>254</v>
      </c>
    </row>
    <row r="256" spans="1:1" ht="13.5" customHeight="1">
      <c r="A256" s="46">
        <v>255</v>
      </c>
    </row>
    <row r="257" spans="1:1" ht="13.5" customHeight="1">
      <c r="A257" s="46">
        <v>256</v>
      </c>
    </row>
    <row r="258" spans="1:1" ht="13.5" customHeight="1">
      <c r="A258" s="46">
        <v>257</v>
      </c>
    </row>
    <row r="259" spans="1:1" ht="13.5" customHeight="1">
      <c r="A259" s="46">
        <v>258</v>
      </c>
    </row>
    <row r="260" spans="1:1" ht="13.5" customHeight="1">
      <c r="A260" s="46">
        <v>259</v>
      </c>
    </row>
    <row r="261" spans="1:1" ht="13.5" customHeight="1">
      <c r="A261" s="46">
        <v>260</v>
      </c>
    </row>
    <row r="262" spans="1:1" ht="13.5" customHeight="1">
      <c r="A262" s="46">
        <v>261</v>
      </c>
    </row>
    <row r="263" spans="1:1" ht="13.5" customHeight="1">
      <c r="A263" s="46">
        <v>262</v>
      </c>
    </row>
    <row r="264" spans="1:1" ht="13.5" customHeight="1">
      <c r="A264" s="46">
        <v>263</v>
      </c>
    </row>
    <row r="265" spans="1:1" ht="13.5" customHeight="1">
      <c r="A265" s="46">
        <v>264</v>
      </c>
    </row>
    <row r="266" spans="1:1" ht="13.5" customHeight="1">
      <c r="A266" s="46">
        <v>265</v>
      </c>
    </row>
    <row r="267" spans="1:1" ht="13.5" customHeight="1">
      <c r="A267" s="46">
        <v>266</v>
      </c>
    </row>
    <row r="268" spans="1:1" ht="13.5" customHeight="1">
      <c r="A268" s="46">
        <v>267</v>
      </c>
    </row>
    <row r="269" spans="1:1" ht="13.5" customHeight="1">
      <c r="A269" s="46">
        <v>268</v>
      </c>
    </row>
    <row r="270" spans="1:1" ht="13.5" customHeight="1">
      <c r="A270" s="46">
        <v>269</v>
      </c>
    </row>
    <row r="271" spans="1:1" ht="13.5" customHeight="1">
      <c r="A271" s="46">
        <v>270</v>
      </c>
    </row>
    <row r="272" spans="1:1" ht="13.5" customHeight="1">
      <c r="A272" s="46">
        <v>271</v>
      </c>
    </row>
    <row r="273" spans="1:1" ht="13.5" customHeight="1">
      <c r="A273" s="46">
        <v>272</v>
      </c>
    </row>
    <row r="274" spans="1:1" ht="13.5" customHeight="1">
      <c r="A274" s="46">
        <v>273</v>
      </c>
    </row>
    <row r="275" spans="1:1" ht="13.5" customHeight="1">
      <c r="A275" s="46">
        <v>274</v>
      </c>
    </row>
    <row r="276" spans="1:1" ht="13.5" customHeight="1">
      <c r="A276" s="46">
        <v>275</v>
      </c>
    </row>
    <row r="277" spans="1:1" ht="13.5" customHeight="1">
      <c r="A277" s="46">
        <v>276</v>
      </c>
    </row>
    <row r="278" spans="1:1" ht="13.5" customHeight="1">
      <c r="A278" s="46">
        <v>277</v>
      </c>
    </row>
    <row r="279" spans="1:1" ht="13.5" customHeight="1">
      <c r="A279" s="46">
        <v>278</v>
      </c>
    </row>
    <row r="280" spans="1:1" ht="13.5" customHeight="1">
      <c r="A280" s="46">
        <v>279</v>
      </c>
    </row>
    <row r="281" spans="1:1" ht="13.5" customHeight="1">
      <c r="A281" s="46">
        <v>280</v>
      </c>
    </row>
    <row r="282" spans="1:1" ht="13.5" customHeight="1">
      <c r="A282" s="46">
        <v>281</v>
      </c>
    </row>
    <row r="283" spans="1:1" ht="13.5" customHeight="1">
      <c r="A283" s="46">
        <v>282</v>
      </c>
    </row>
    <row r="284" spans="1:1" ht="13.5" customHeight="1">
      <c r="A284" s="46">
        <v>283</v>
      </c>
    </row>
    <row r="285" spans="1:1" ht="13.5" customHeight="1">
      <c r="A285" s="46">
        <v>284</v>
      </c>
    </row>
    <row r="286" spans="1:1" ht="13.5" customHeight="1">
      <c r="A286" s="46">
        <v>285</v>
      </c>
    </row>
    <row r="287" spans="1:1" ht="13.5" customHeight="1">
      <c r="A287" s="46">
        <v>286</v>
      </c>
    </row>
    <row r="288" spans="1:1" ht="13.5" customHeight="1">
      <c r="A288" s="46">
        <v>287</v>
      </c>
    </row>
    <row r="289" spans="1:1" ht="13.5" customHeight="1">
      <c r="A289" s="46">
        <v>288</v>
      </c>
    </row>
    <row r="290" spans="1:1" ht="13.5" customHeight="1">
      <c r="A290" s="46">
        <v>289</v>
      </c>
    </row>
    <row r="291" spans="1:1" ht="13.5" customHeight="1">
      <c r="A291" s="46">
        <v>290</v>
      </c>
    </row>
    <row r="292" spans="1:1" ht="13.5" customHeight="1">
      <c r="A292" s="46">
        <v>291</v>
      </c>
    </row>
    <row r="293" spans="1:1" ht="13.5" customHeight="1">
      <c r="A293" s="46">
        <v>292</v>
      </c>
    </row>
    <row r="294" spans="1:1" ht="13.5" customHeight="1">
      <c r="A294" s="46">
        <v>293</v>
      </c>
    </row>
    <row r="295" spans="1:1" ht="13.5" customHeight="1">
      <c r="A295" s="46">
        <v>294</v>
      </c>
    </row>
    <row r="296" spans="1:1" ht="13.5" customHeight="1">
      <c r="A296" s="46">
        <v>295</v>
      </c>
    </row>
    <row r="297" spans="1:1" ht="13.5" customHeight="1">
      <c r="A297" s="46">
        <v>296</v>
      </c>
    </row>
    <row r="298" spans="1:1" ht="13.5" customHeight="1">
      <c r="A298" s="46">
        <v>297</v>
      </c>
    </row>
    <row r="299" spans="1:1" ht="13.5" customHeight="1">
      <c r="A299" s="46">
        <v>298</v>
      </c>
    </row>
    <row r="300" spans="1:1" ht="13.5" customHeight="1">
      <c r="A300" s="46">
        <v>299</v>
      </c>
    </row>
    <row r="301" spans="1:1" ht="13.5" customHeight="1">
      <c r="A301" s="46">
        <v>300</v>
      </c>
    </row>
    <row r="302" spans="1:1" ht="13.5" customHeight="1">
      <c r="A302" s="46">
        <v>301</v>
      </c>
    </row>
    <row r="303" spans="1:1" ht="13.5" customHeight="1">
      <c r="A303" s="46">
        <v>302</v>
      </c>
    </row>
    <row r="304" spans="1:1" ht="13.5" customHeight="1">
      <c r="A304" s="46">
        <v>303</v>
      </c>
    </row>
    <row r="305" spans="1:1" ht="13.5" customHeight="1">
      <c r="A305" s="46">
        <v>304</v>
      </c>
    </row>
    <row r="306" spans="1:1" ht="13.5" customHeight="1">
      <c r="A306" s="46">
        <v>305</v>
      </c>
    </row>
    <row r="307" spans="1:1" ht="13.5" customHeight="1">
      <c r="A307" s="46">
        <v>306</v>
      </c>
    </row>
    <row r="308" spans="1:1" ht="13.5" customHeight="1">
      <c r="A308" s="46">
        <v>307</v>
      </c>
    </row>
    <row r="309" spans="1:1" ht="13.5" customHeight="1">
      <c r="A309" s="46">
        <v>308</v>
      </c>
    </row>
    <row r="310" spans="1:1" ht="13.5" customHeight="1">
      <c r="A310" s="46">
        <v>309</v>
      </c>
    </row>
    <row r="311" spans="1:1" ht="13.5" customHeight="1">
      <c r="A311" s="46">
        <v>310</v>
      </c>
    </row>
    <row r="312" spans="1:1" ht="13.5" customHeight="1">
      <c r="A312" s="46">
        <v>311</v>
      </c>
    </row>
    <row r="313" spans="1:1" ht="13.5" customHeight="1">
      <c r="A313" s="46">
        <v>312</v>
      </c>
    </row>
    <row r="314" spans="1:1" ht="13.5" customHeight="1">
      <c r="A314" s="46">
        <v>313</v>
      </c>
    </row>
    <row r="315" spans="1:1" ht="13.5" customHeight="1">
      <c r="A315" s="46">
        <v>314</v>
      </c>
    </row>
    <row r="316" spans="1:1" ht="13.5" customHeight="1">
      <c r="A316" s="46">
        <v>315</v>
      </c>
    </row>
    <row r="317" spans="1:1" ht="13.5" customHeight="1">
      <c r="A317" s="46">
        <v>316</v>
      </c>
    </row>
    <row r="318" spans="1:1" ht="13.5" customHeight="1">
      <c r="A318" s="46">
        <v>317</v>
      </c>
    </row>
    <row r="319" spans="1:1" ht="13.5" customHeight="1">
      <c r="A319" s="46">
        <v>318</v>
      </c>
    </row>
    <row r="320" spans="1:1" ht="13.5" customHeight="1">
      <c r="A320" s="46">
        <v>319</v>
      </c>
    </row>
    <row r="321" spans="1:1" ht="13.5" customHeight="1">
      <c r="A321" s="46">
        <v>320</v>
      </c>
    </row>
    <row r="322" spans="1:1" ht="13.5" customHeight="1">
      <c r="A322" s="46">
        <v>321</v>
      </c>
    </row>
    <row r="323" spans="1:1" ht="13.5" customHeight="1">
      <c r="A323" s="46">
        <v>322</v>
      </c>
    </row>
    <row r="324" spans="1:1" ht="13.5" customHeight="1">
      <c r="A324" s="46">
        <v>323</v>
      </c>
    </row>
    <row r="325" spans="1:1" ht="13.5" customHeight="1">
      <c r="A325" s="46">
        <v>324</v>
      </c>
    </row>
    <row r="326" spans="1:1" ht="13.5" customHeight="1">
      <c r="A326" s="46">
        <v>325</v>
      </c>
    </row>
    <row r="327" spans="1:1" ht="13.5" customHeight="1">
      <c r="A327" s="46">
        <v>326</v>
      </c>
    </row>
    <row r="328" spans="1:1" ht="13.5" customHeight="1">
      <c r="A328" s="46">
        <v>327</v>
      </c>
    </row>
    <row r="329" spans="1:1" ht="13.5" customHeight="1">
      <c r="A329" s="46">
        <v>328</v>
      </c>
    </row>
    <row r="330" spans="1:1" ht="13.5" customHeight="1">
      <c r="A330" s="46">
        <v>329</v>
      </c>
    </row>
    <row r="331" spans="1:1" ht="13.5" customHeight="1">
      <c r="A331" s="46">
        <v>330</v>
      </c>
    </row>
    <row r="332" spans="1:1" ht="13.5" customHeight="1">
      <c r="A332" s="46">
        <v>331</v>
      </c>
    </row>
    <row r="333" spans="1:1" ht="13.5" customHeight="1">
      <c r="A333" s="46">
        <v>332</v>
      </c>
    </row>
    <row r="334" spans="1:1" ht="13.5" customHeight="1">
      <c r="A334" s="46">
        <v>333</v>
      </c>
    </row>
    <row r="335" spans="1:1" ht="13.5" customHeight="1">
      <c r="A335" s="46">
        <v>334</v>
      </c>
    </row>
    <row r="336" spans="1:1" ht="13.5" customHeight="1">
      <c r="A336" s="46">
        <v>335</v>
      </c>
    </row>
    <row r="337" spans="1:1" ht="13.5" customHeight="1">
      <c r="A337" s="46">
        <v>336</v>
      </c>
    </row>
    <row r="338" spans="1:1" ht="13.5" customHeight="1">
      <c r="A338" s="46">
        <v>337</v>
      </c>
    </row>
    <row r="339" spans="1:1" ht="13.5" customHeight="1">
      <c r="A339" s="46">
        <v>338</v>
      </c>
    </row>
    <row r="340" spans="1:1" ht="13.5" customHeight="1">
      <c r="A340" s="46">
        <v>339</v>
      </c>
    </row>
    <row r="341" spans="1:1" ht="13.5" customHeight="1">
      <c r="A341" s="46">
        <v>340</v>
      </c>
    </row>
    <row r="342" spans="1:1" ht="13.5" customHeight="1">
      <c r="A342" s="46">
        <v>341</v>
      </c>
    </row>
    <row r="343" spans="1:1" ht="13.5" customHeight="1">
      <c r="A343" s="46">
        <v>342</v>
      </c>
    </row>
    <row r="344" spans="1:1" ht="13.5" customHeight="1">
      <c r="A344" s="46">
        <v>343</v>
      </c>
    </row>
    <row r="345" spans="1:1" ht="13.5" customHeight="1">
      <c r="A345" s="46">
        <v>344</v>
      </c>
    </row>
    <row r="346" spans="1:1" ht="13.5" customHeight="1">
      <c r="A346" s="46">
        <v>345</v>
      </c>
    </row>
    <row r="347" spans="1:1" ht="13.5" customHeight="1">
      <c r="A347" s="46">
        <v>346</v>
      </c>
    </row>
    <row r="348" spans="1:1" ht="13.5" customHeight="1">
      <c r="A348" s="46">
        <v>347</v>
      </c>
    </row>
    <row r="349" spans="1:1" ht="13.5" customHeight="1">
      <c r="A349" s="46">
        <v>348</v>
      </c>
    </row>
    <row r="350" spans="1:1" ht="13.5" customHeight="1">
      <c r="A350" s="46">
        <v>349</v>
      </c>
    </row>
    <row r="351" spans="1:1" ht="13.5" customHeight="1">
      <c r="A351" s="46">
        <v>350</v>
      </c>
    </row>
    <row r="352" spans="1:1" ht="13.5" customHeight="1">
      <c r="A352" s="46">
        <v>351</v>
      </c>
    </row>
    <row r="353" spans="1:1" ht="13.5" customHeight="1">
      <c r="A353" s="46">
        <v>352</v>
      </c>
    </row>
    <row r="354" spans="1:1" ht="13.5" customHeight="1">
      <c r="A354" s="46">
        <v>353</v>
      </c>
    </row>
    <row r="355" spans="1:1" ht="13.5" customHeight="1">
      <c r="A355" s="46">
        <v>354</v>
      </c>
    </row>
    <row r="356" spans="1:1" ht="13.5" customHeight="1">
      <c r="A356" s="46">
        <v>355</v>
      </c>
    </row>
    <row r="357" spans="1:1" ht="13.5" customHeight="1">
      <c r="A357" s="46">
        <v>356</v>
      </c>
    </row>
    <row r="358" spans="1:1" ht="13.5" customHeight="1">
      <c r="A358" s="46">
        <v>357</v>
      </c>
    </row>
    <row r="359" spans="1:1" ht="13.5" customHeight="1">
      <c r="A359" s="46">
        <v>358</v>
      </c>
    </row>
    <row r="360" spans="1:1" ht="13.5" customHeight="1">
      <c r="A360" s="46">
        <v>359</v>
      </c>
    </row>
    <row r="361" spans="1:1" ht="13.5" customHeight="1">
      <c r="A361" s="46">
        <v>360</v>
      </c>
    </row>
    <row r="362" spans="1:1" ht="13.5" customHeight="1">
      <c r="A362" s="46">
        <v>361</v>
      </c>
    </row>
    <row r="363" spans="1:1" ht="13.5" customHeight="1">
      <c r="A363" s="46">
        <v>362</v>
      </c>
    </row>
    <row r="364" spans="1:1" ht="13.5" customHeight="1">
      <c r="A364" s="46">
        <v>363</v>
      </c>
    </row>
    <row r="365" spans="1:1" ht="13.5" customHeight="1">
      <c r="A365" s="46">
        <v>364</v>
      </c>
    </row>
    <row r="366" spans="1:1" ht="13.5" customHeight="1">
      <c r="A366" s="46">
        <v>365</v>
      </c>
    </row>
    <row r="367" spans="1:1" ht="13.5" customHeight="1">
      <c r="A367" s="46">
        <v>366</v>
      </c>
    </row>
    <row r="368" spans="1:1" ht="13.5" customHeight="1">
      <c r="A368" s="46">
        <v>367</v>
      </c>
    </row>
    <row r="369" spans="1:1" ht="13.5" customHeight="1">
      <c r="A369" s="46">
        <v>368</v>
      </c>
    </row>
    <row r="370" spans="1:1" ht="13.5" customHeight="1">
      <c r="A370" s="46">
        <v>369</v>
      </c>
    </row>
    <row r="371" spans="1:1" ht="13.5" customHeight="1">
      <c r="A371" s="46">
        <v>370</v>
      </c>
    </row>
    <row r="372" spans="1:1" ht="13.5" customHeight="1">
      <c r="A372" s="46">
        <v>371</v>
      </c>
    </row>
    <row r="373" spans="1:1" ht="13.5" customHeight="1">
      <c r="A373" s="46">
        <v>372</v>
      </c>
    </row>
    <row r="374" spans="1:1" ht="13.5" customHeight="1">
      <c r="A374" s="46">
        <v>373</v>
      </c>
    </row>
    <row r="375" spans="1:1" ht="13.5" customHeight="1">
      <c r="A375" s="46">
        <v>374</v>
      </c>
    </row>
    <row r="376" spans="1:1" ht="13.5" customHeight="1">
      <c r="A376" s="46">
        <v>375</v>
      </c>
    </row>
    <row r="377" spans="1:1" ht="13.5" customHeight="1">
      <c r="A377" s="46">
        <v>376</v>
      </c>
    </row>
    <row r="378" spans="1:1" ht="13.5" customHeight="1">
      <c r="A378" s="46">
        <v>377</v>
      </c>
    </row>
    <row r="379" spans="1:1" ht="13.5" customHeight="1">
      <c r="A379" s="46">
        <v>378</v>
      </c>
    </row>
    <row r="380" spans="1:1" ht="13.5" customHeight="1">
      <c r="A380" s="46">
        <v>379</v>
      </c>
    </row>
    <row r="381" spans="1:1" ht="13.5" customHeight="1">
      <c r="A381" s="46">
        <v>380</v>
      </c>
    </row>
    <row r="382" spans="1:1" ht="13.5" customHeight="1">
      <c r="A382" s="46">
        <v>381</v>
      </c>
    </row>
    <row r="383" spans="1:1" ht="13.5" customHeight="1">
      <c r="A383" s="46">
        <v>382</v>
      </c>
    </row>
    <row r="384" spans="1:1" ht="13.5" customHeight="1">
      <c r="A384" s="46">
        <v>383</v>
      </c>
    </row>
    <row r="385" spans="1:1" ht="13.5" customHeight="1">
      <c r="A385" s="46">
        <v>384</v>
      </c>
    </row>
    <row r="386" spans="1:1" ht="13.5" customHeight="1">
      <c r="A386" s="46">
        <v>385</v>
      </c>
    </row>
    <row r="387" spans="1:1" ht="13.5" customHeight="1">
      <c r="A387" s="46">
        <v>386</v>
      </c>
    </row>
    <row r="388" spans="1:1" ht="13.5" customHeight="1">
      <c r="A388" s="46">
        <v>387</v>
      </c>
    </row>
    <row r="389" spans="1:1" ht="13.5" customHeight="1">
      <c r="A389" s="46">
        <v>388</v>
      </c>
    </row>
    <row r="390" spans="1:1" ht="13.5" customHeight="1">
      <c r="A390" s="46">
        <v>389</v>
      </c>
    </row>
    <row r="391" spans="1:1" ht="13.5" customHeight="1">
      <c r="A391" s="46">
        <v>390</v>
      </c>
    </row>
    <row r="392" spans="1:1" ht="13.5" customHeight="1">
      <c r="A392" s="46">
        <v>391</v>
      </c>
    </row>
    <row r="393" spans="1:1" ht="13.5" customHeight="1">
      <c r="A393" s="46">
        <v>392</v>
      </c>
    </row>
    <row r="394" spans="1:1" ht="13.5" customHeight="1">
      <c r="A394" s="46">
        <v>393</v>
      </c>
    </row>
    <row r="395" spans="1:1" ht="13.5" customHeight="1">
      <c r="A395" s="46">
        <v>394</v>
      </c>
    </row>
    <row r="396" spans="1:1" ht="13.5" customHeight="1">
      <c r="A396" s="46">
        <v>395</v>
      </c>
    </row>
    <row r="397" spans="1:1" ht="13.5" customHeight="1">
      <c r="A397" s="46">
        <v>396</v>
      </c>
    </row>
    <row r="398" spans="1:1" ht="13.5" customHeight="1">
      <c r="A398" s="46">
        <v>397</v>
      </c>
    </row>
    <row r="399" spans="1:1" ht="13.5" customHeight="1">
      <c r="A399" s="46">
        <v>398</v>
      </c>
    </row>
    <row r="400" spans="1:1" ht="13.5" customHeight="1">
      <c r="A400" s="46">
        <v>399</v>
      </c>
    </row>
    <row r="401" spans="1:1" ht="13.5" customHeight="1">
      <c r="A401" s="46">
        <v>400</v>
      </c>
    </row>
    <row r="402" spans="1:1" ht="13.5" customHeight="1">
      <c r="A402" s="46">
        <v>401</v>
      </c>
    </row>
    <row r="403" spans="1:1" ht="13.5" customHeight="1">
      <c r="A403" s="46">
        <v>402</v>
      </c>
    </row>
    <row r="404" spans="1:1" ht="13.5" customHeight="1">
      <c r="A404" s="46">
        <v>403</v>
      </c>
    </row>
    <row r="405" spans="1:1" ht="13.5" customHeight="1">
      <c r="A405" s="46">
        <v>404</v>
      </c>
    </row>
    <row r="406" spans="1:1" ht="13.5" customHeight="1">
      <c r="A406" s="46">
        <v>405</v>
      </c>
    </row>
    <row r="407" spans="1:1" ht="13.5" customHeight="1">
      <c r="A407" s="46">
        <v>406</v>
      </c>
    </row>
    <row r="408" spans="1:1" ht="13.5" customHeight="1">
      <c r="A408" s="46">
        <v>407</v>
      </c>
    </row>
    <row r="409" spans="1:1" ht="13.5" customHeight="1">
      <c r="A409" s="46">
        <v>408</v>
      </c>
    </row>
    <row r="410" spans="1:1" ht="13.5" customHeight="1">
      <c r="A410" s="46">
        <v>409</v>
      </c>
    </row>
    <row r="411" spans="1:1" ht="13.5" customHeight="1">
      <c r="A411" s="46">
        <v>410</v>
      </c>
    </row>
    <row r="412" spans="1:1" ht="13.5" customHeight="1">
      <c r="A412" s="46">
        <v>411</v>
      </c>
    </row>
    <row r="413" spans="1:1" ht="13.5" customHeight="1">
      <c r="A413" s="46">
        <v>412</v>
      </c>
    </row>
    <row r="414" spans="1:1" ht="13.5" customHeight="1">
      <c r="A414" s="46">
        <v>413</v>
      </c>
    </row>
    <row r="415" spans="1:1" ht="13.5" customHeight="1">
      <c r="A415" s="46">
        <v>414</v>
      </c>
    </row>
    <row r="416" spans="1:1" ht="13.5" customHeight="1">
      <c r="A416" s="46">
        <v>415</v>
      </c>
    </row>
    <row r="417" spans="1:1" ht="13.5" customHeight="1">
      <c r="A417" s="46">
        <v>416</v>
      </c>
    </row>
    <row r="418" spans="1:1" ht="13.5" customHeight="1">
      <c r="A418" s="46">
        <v>417</v>
      </c>
    </row>
    <row r="419" spans="1:1" ht="13.5" customHeight="1">
      <c r="A419" s="46">
        <v>418</v>
      </c>
    </row>
    <row r="420" spans="1:1" ht="13.5" customHeight="1">
      <c r="A420" s="46">
        <v>419</v>
      </c>
    </row>
    <row r="421" spans="1:1" ht="13.5" customHeight="1">
      <c r="A421" s="46">
        <v>420</v>
      </c>
    </row>
    <row r="422" spans="1:1" ht="13.5" customHeight="1">
      <c r="A422" s="46">
        <v>421</v>
      </c>
    </row>
    <row r="423" spans="1:1" ht="13.5" customHeight="1">
      <c r="A423" s="46">
        <v>422</v>
      </c>
    </row>
    <row r="424" spans="1:1" ht="13.5" customHeight="1">
      <c r="A424" s="46">
        <v>423</v>
      </c>
    </row>
    <row r="425" spans="1:1" ht="13.5" customHeight="1">
      <c r="A425" s="46">
        <v>424</v>
      </c>
    </row>
    <row r="426" spans="1:1" ht="13.5" customHeight="1">
      <c r="A426" s="46">
        <v>425</v>
      </c>
    </row>
    <row r="427" spans="1:1" ht="13.5" customHeight="1">
      <c r="A427" s="46">
        <v>426</v>
      </c>
    </row>
    <row r="428" spans="1:1" ht="13.5" customHeight="1">
      <c r="A428" s="46">
        <v>427</v>
      </c>
    </row>
    <row r="429" spans="1:1" ht="13.5" customHeight="1">
      <c r="A429" s="46">
        <v>428</v>
      </c>
    </row>
    <row r="430" spans="1:1" ht="13.5" customHeight="1">
      <c r="A430" s="46">
        <v>429</v>
      </c>
    </row>
    <row r="431" spans="1:1" ht="13.5" customHeight="1">
      <c r="A431" s="46">
        <v>430</v>
      </c>
    </row>
    <row r="432" spans="1:1" ht="13.5" customHeight="1">
      <c r="A432" s="46">
        <v>431</v>
      </c>
    </row>
    <row r="433" spans="1:1" ht="13.5" customHeight="1">
      <c r="A433" s="46">
        <v>432</v>
      </c>
    </row>
    <row r="434" spans="1:1" ht="13.5" customHeight="1">
      <c r="A434" s="46">
        <v>433</v>
      </c>
    </row>
    <row r="435" spans="1:1" ht="13.5" customHeight="1">
      <c r="A435" s="46">
        <v>434</v>
      </c>
    </row>
    <row r="436" spans="1:1" ht="13.5" customHeight="1">
      <c r="A436" s="46">
        <v>435</v>
      </c>
    </row>
    <row r="437" spans="1:1" ht="13.5" customHeight="1">
      <c r="A437" s="46">
        <v>436</v>
      </c>
    </row>
    <row r="438" spans="1:1" ht="13.5" customHeight="1">
      <c r="A438" s="46">
        <v>437</v>
      </c>
    </row>
    <row r="439" spans="1:1" ht="13.5" customHeight="1">
      <c r="A439" s="46">
        <v>438</v>
      </c>
    </row>
    <row r="440" spans="1:1" ht="13.5" customHeight="1">
      <c r="A440" s="46">
        <v>439</v>
      </c>
    </row>
    <row r="441" spans="1:1" ht="13.5" customHeight="1">
      <c r="A441" s="46">
        <v>440</v>
      </c>
    </row>
    <row r="442" spans="1:1" ht="13.5" customHeight="1">
      <c r="A442" s="46">
        <v>441</v>
      </c>
    </row>
    <row r="443" spans="1:1" ht="13.5" customHeight="1">
      <c r="A443" s="46">
        <v>442</v>
      </c>
    </row>
    <row r="444" spans="1:1" ht="13.5" customHeight="1">
      <c r="A444" s="46">
        <v>443</v>
      </c>
    </row>
    <row r="445" spans="1:1" ht="13.5" customHeight="1">
      <c r="A445" s="46">
        <v>444</v>
      </c>
    </row>
    <row r="446" spans="1:1" ht="13.5" customHeight="1">
      <c r="A446" s="46">
        <v>445</v>
      </c>
    </row>
    <row r="447" spans="1:1" ht="13.5" customHeight="1">
      <c r="A447" s="46">
        <v>446</v>
      </c>
    </row>
    <row r="448" spans="1:1" ht="13.5" customHeight="1">
      <c r="A448" s="46">
        <v>447</v>
      </c>
    </row>
    <row r="449" spans="1:1" ht="13.5" customHeight="1">
      <c r="A449" s="46">
        <v>448</v>
      </c>
    </row>
    <row r="450" spans="1:1" ht="13.5" customHeight="1">
      <c r="A450" s="46">
        <v>449</v>
      </c>
    </row>
    <row r="451" spans="1:1" ht="13.5" customHeight="1">
      <c r="A451" s="46">
        <v>450</v>
      </c>
    </row>
    <row r="452" spans="1:1" ht="13.5" customHeight="1">
      <c r="A452" s="46">
        <v>451</v>
      </c>
    </row>
    <row r="453" spans="1:1" ht="13.5" customHeight="1">
      <c r="A453" s="46">
        <v>452</v>
      </c>
    </row>
    <row r="454" spans="1:1" ht="13.5" customHeight="1">
      <c r="A454" s="46">
        <v>453</v>
      </c>
    </row>
    <row r="455" spans="1:1" ht="13.5" customHeight="1">
      <c r="A455" s="46">
        <v>454</v>
      </c>
    </row>
    <row r="456" spans="1:1" ht="13.5" customHeight="1">
      <c r="A456" s="46">
        <v>455</v>
      </c>
    </row>
    <row r="457" spans="1:1" ht="13.5" customHeight="1">
      <c r="A457" s="46">
        <v>456</v>
      </c>
    </row>
    <row r="458" spans="1:1" ht="13.5" customHeight="1">
      <c r="A458" s="46">
        <v>457</v>
      </c>
    </row>
    <row r="459" spans="1:1" ht="13.5" customHeight="1">
      <c r="A459" s="46">
        <v>458</v>
      </c>
    </row>
    <row r="460" spans="1:1" ht="13.5" customHeight="1">
      <c r="A460" s="46">
        <v>459</v>
      </c>
    </row>
    <row r="461" spans="1:1" ht="13.5" customHeight="1">
      <c r="A461" s="46">
        <v>460</v>
      </c>
    </row>
    <row r="462" spans="1:1" ht="13.5" customHeight="1">
      <c r="A462" s="46">
        <v>461</v>
      </c>
    </row>
    <row r="463" spans="1:1" ht="13.5" customHeight="1">
      <c r="A463" s="46">
        <v>462</v>
      </c>
    </row>
    <row r="464" spans="1:1" ht="13.5" customHeight="1">
      <c r="A464" s="46">
        <v>463</v>
      </c>
    </row>
    <row r="465" spans="1:1" ht="13.5" customHeight="1">
      <c r="A465" s="46">
        <v>464</v>
      </c>
    </row>
    <row r="466" spans="1:1" ht="13.5" customHeight="1">
      <c r="A466" s="46">
        <v>465</v>
      </c>
    </row>
    <row r="467" spans="1:1" ht="13.5" customHeight="1">
      <c r="A467" s="46">
        <v>466</v>
      </c>
    </row>
    <row r="468" spans="1:1" ht="13.5" customHeight="1">
      <c r="A468" s="46">
        <v>467</v>
      </c>
    </row>
    <row r="469" spans="1:1" ht="13.5" customHeight="1">
      <c r="A469" s="46">
        <v>468</v>
      </c>
    </row>
    <row r="470" spans="1:1" ht="13.5" customHeight="1">
      <c r="A470" s="46">
        <v>469</v>
      </c>
    </row>
    <row r="471" spans="1:1" ht="13.5" customHeight="1">
      <c r="A471" s="46">
        <v>470</v>
      </c>
    </row>
    <row r="472" spans="1:1" ht="13.5" customHeight="1">
      <c r="A472" s="46">
        <v>471</v>
      </c>
    </row>
    <row r="473" spans="1:1" ht="13.5" customHeight="1">
      <c r="A473" s="46">
        <v>472</v>
      </c>
    </row>
    <row r="474" spans="1:1" ht="13.5" customHeight="1">
      <c r="A474" s="46">
        <v>473</v>
      </c>
    </row>
    <row r="475" spans="1:1" ht="13.5" customHeight="1">
      <c r="A475" s="46">
        <v>474</v>
      </c>
    </row>
    <row r="476" spans="1:1" ht="13.5" customHeight="1">
      <c r="A476" s="46">
        <v>475</v>
      </c>
    </row>
    <row r="477" spans="1:1" ht="13.5" customHeight="1">
      <c r="A477" s="46">
        <v>476</v>
      </c>
    </row>
    <row r="478" spans="1:1" ht="13.5" customHeight="1">
      <c r="A478" s="46">
        <v>477</v>
      </c>
    </row>
    <row r="479" spans="1:1" ht="13.5" customHeight="1">
      <c r="A479" s="46">
        <v>478</v>
      </c>
    </row>
    <row r="480" spans="1:1" ht="13.5" customHeight="1">
      <c r="A480" s="46">
        <v>479</v>
      </c>
    </row>
    <row r="481" spans="1:1" ht="13.5" customHeight="1">
      <c r="A481" s="46">
        <v>480</v>
      </c>
    </row>
    <row r="482" spans="1:1" ht="13.5" customHeight="1">
      <c r="A482" s="46">
        <v>481</v>
      </c>
    </row>
    <row r="483" spans="1:1" ht="13.5" customHeight="1">
      <c r="A483" s="46">
        <v>482</v>
      </c>
    </row>
    <row r="484" spans="1:1" ht="13.5" customHeight="1">
      <c r="A484" s="46">
        <v>483</v>
      </c>
    </row>
    <row r="485" spans="1:1" ht="13.5" customHeight="1">
      <c r="A485" s="46">
        <v>484</v>
      </c>
    </row>
    <row r="486" spans="1:1" ht="13.5" customHeight="1">
      <c r="A486" s="46">
        <v>485</v>
      </c>
    </row>
    <row r="487" spans="1:1" ht="13.5" customHeight="1">
      <c r="A487" s="46">
        <v>486</v>
      </c>
    </row>
    <row r="488" spans="1:1" ht="13.5" customHeight="1">
      <c r="A488" s="46">
        <v>487</v>
      </c>
    </row>
    <row r="489" spans="1:1" ht="13.5" customHeight="1">
      <c r="A489" s="46">
        <v>488</v>
      </c>
    </row>
    <row r="490" spans="1:1" ht="13.5" customHeight="1">
      <c r="A490" s="46">
        <v>489</v>
      </c>
    </row>
    <row r="491" spans="1:1" ht="13.5" customHeight="1">
      <c r="A491" s="46">
        <v>490</v>
      </c>
    </row>
    <row r="492" spans="1:1" ht="13.5" customHeight="1">
      <c r="A492" s="46">
        <v>491</v>
      </c>
    </row>
    <row r="493" spans="1:1" ht="13.5" customHeight="1">
      <c r="A493" s="46">
        <v>492</v>
      </c>
    </row>
    <row r="494" spans="1:1" ht="13.5" customHeight="1">
      <c r="A494" s="46">
        <v>493</v>
      </c>
    </row>
    <row r="495" spans="1:1" ht="13.5" customHeight="1">
      <c r="A495" s="46">
        <v>494</v>
      </c>
    </row>
    <row r="496" spans="1:1" ht="13.5" customHeight="1">
      <c r="A496" s="46">
        <v>495</v>
      </c>
    </row>
    <row r="497" spans="1:1" ht="13.5" customHeight="1">
      <c r="A497" s="46">
        <v>496</v>
      </c>
    </row>
    <row r="498" spans="1:1" ht="13.5" customHeight="1">
      <c r="A498" s="46">
        <v>497</v>
      </c>
    </row>
    <row r="499" spans="1:1" ht="13.5" customHeight="1">
      <c r="A499" s="46">
        <v>498</v>
      </c>
    </row>
    <row r="500" spans="1:1" ht="13.5" customHeight="1">
      <c r="A500" s="46">
        <v>499</v>
      </c>
    </row>
    <row r="501" spans="1:1" ht="13.5" customHeight="1">
      <c r="A501" s="46">
        <v>500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O1096"/>
  <sheetViews>
    <sheetView zoomScale="85" zoomScaleNormal="85" workbookViewId="0">
      <selection activeCell="K9" sqref="K9"/>
    </sheetView>
  </sheetViews>
  <sheetFormatPr baseColWidth="10" defaultRowHeight="12.75"/>
  <cols>
    <col min="1" max="1" width="1.5703125" style="55" customWidth="1"/>
    <col min="2" max="2" width="4.85546875" style="55" customWidth="1"/>
    <col min="3" max="3" width="22.7109375" style="54" customWidth="1"/>
    <col min="4" max="4" width="21.85546875" style="54" customWidth="1"/>
    <col min="5" max="5" width="22" style="54" customWidth="1"/>
    <col min="6" max="6" width="24.42578125" style="55" customWidth="1"/>
    <col min="7" max="7" width="25.5703125" style="55" customWidth="1"/>
    <col min="8" max="8" width="6.7109375" style="51" customWidth="1"/>
    <col min="9" max="9" width="11.42578125" style="51"/>
    <col min="10" max="11" width="17.28515625" style="51" customWidth="1"/>
    <col min="12" max="12" width="16.85546875" style="51" customWidth="1"/>
    <col min="13" max="13" width="17.28515625" style="51" customWidth="1"/>
    <col min="14" max="14" width="38.28515625" style="51" customWidth="1"/>
    <col min="15" max="15" width="11.42578125" style="51"/>
    <col min="16" max="16384" width="11.42578125" style="55"/>
  </cols>
  <sheetData>
    <row r="1" spans="2:15" s="51" customFormat="1" ht="13.5" thickBot="1">
      <c r="C1" s="50"/>
      <c r="D1" s="50"/>
      <c r="E1" s="50"/>
    </row>
    <row r="2" spans="2:15" s="51" customFormat="1" ht="12.75" customHeight="1">
      <c r="C2" s="198" t="s">
        <v>1037</v>
      </c>
      <c r="D2" s="199"/>
      <c r="E2" s="199"/>
      <c r="F2" s="199"/>
      <c r="G2" s="200"/>
    </row>
    <row r="3" spans="2:15" s="51" customFormat="1" ht="13.5" thickBot="1">
      <c r="C3" s="201"/>
      <c r="D3" s="202"/>
      <c r="E3" s="202"/>
      <c r="F3" s="202"/>
      <c r="G3" s="203"/>
    </row>
    <row r="4" spans="2:15" s="51" customFormat="1" ht="13.5" thickBot="1">
      <c r="C4" s="50"/>
      <c r="D4" s="50"/>
      <c r="E4" s="50"/>
    </row>
    <row r="5" spans="2:15" s="51" customFormat="1" ht="62.25" customHeight="1" thickBot="1">
      <c r="C5" s="197" t="s">
        <v>1024</v>
      </c>
      <c r="D5" s="195"/>
      <c r="E5" s="195"/>
      <c r="F5" s="195"/>
      <c r="G5" s="196"/>
      <c r="I5" s="166" t="s">
        <v>1036</v>
      </c>
      <c r="J5" s="167"/>
      <c r="K5" s="167"/>
      <c r="L5" s="167"/>
      <c r="M5" s="167"/>
      <c r="N5" s="167"/>
    </row>
    <row r="6" spans="2:15" s="51" customFormat="1" ht="13.5" thickBot="1">
      <c r="C6" s="50"/>
      <c r="D6" s="50"/>
      <c r="E6" s="50"/>
    </row>
    <row r="7" spans="2:15" s="56" customFormat="1" ht="16.5">
      <c r="B7" s="51"/>
      <c r="C7" s="93" t="s">
        <v>32</v>
      </c>
      <c r="D7" s="94"/>
      <c r="F7" s="93" t="s">
        <v>1021</v>
      </c>
      <c r="G7" s="94"/>
      <c r="H7" s="57"/>
      <c r="I7" s="38"/>
      <c r="J7" s="36"/>
      <c r="K7" s="36"/>
      <c r="L7" s="58"/>
      <c r="M7" s="36"/>
      <c r="N7" s="43"/>
      <c r="O7" s="60"/>
    </row>
    <row r="8" spans="2:15" s="56" customFormat="1" ht="63.75">
      <c r="B8" s="51"/>
      <c r="C8" s="29" t="s">
        <v>1038</v>
      </c>
      <c r="D8" s="52" t="s">
        <v>1302</v>
      </c>
      <c r="E8" s="52" t="s">
        <v>1023</v>
      </c>
      <c r="F8" s="29" t="s">
        <v>521</v>
      </c>
      <c r="G8" s="29" t="s">
        <v>522</v>
      </c>
      <c r="H8" s="57"/>
      <c r="I8" s="39"/>
      <c r="J8" s="61" t="s">
        <v>1017</v>
      </c>
      <c r="K8" s="61" t="s">
        <v>1815</v>
      </c>
      <c r="L8" s="62" t="s">
        <v>1018</v>
      </c>
      <c r="M8" s="98" t="s">
        <v>1019</v>
      </c>
      <c r="N8" s="52" t="s">
        <v>1022</v>
      </c>
      <c r="O8" s="63"/>
    </row>
    <row r="9" spans="2:15" ht="25.5">
      <c r="B9" s="64">
        <v>1</v>
      </c>
      <c r="C9" s="107" t="s">
        <v>1027</v>
      </c>
      <c r="D9" s="109" t="s">
        <v>1302</v>
      </c>
      <c r="E9" s="99">
        <f>IF(C9=0,0,VLOOKUP(C9,'Formadores internos'!B:G,6,FALSE))</f>
        <v>0</v>
      </c>
      <c r="F9" s="108"/>
      <c r="G9" s="44">
        <f>IF(F9=0,0,E9/K9*F9)</f>
        <v>0</v>
      </c>
      <c r="I9" s="65"/>
      <c r="J9" s="35">
        <f>IF(E9=0,0,E9/K9)</f>
        <v>0</v>
      </c>
      <c r="K9" s="193">
        <f>VLOOKUP(C9,'Formadores internos'!B:H,7,FALSE)</f>
        <v>0</v>
      </c>
      <c r="L9" s="34">
        <f>+MIN(J9,60)</f>
        <v>0</v>
      </c>
      <c r="M9" s="33">
        <f>+L9*F9</f>
        <v>0</v>
      </c>
      <c r="N9" s="66" t="str">
        <f>IF(J9=L9,"OK","LIMITADO A MÁXIMO CONVOCATORIA")</f>
        <v>OK</v>
      </c>
      <c r="O9" s="67"/>
    </row>
    <row r="10" spans="2:15">
      <c r="B10" s="64">
        <v>2</v>
      </c>
      <c r="C10" s="107"/>
      <c r="D10" s="109"/>
      <c r="E10" s="99">
        <f>IF(C10=0,0,VLOOKUP(C10,'Formadores internos'!B:G,2,FALSE))</f>
        <v>0</v>
      </c>
      <c r="F10" s="108"/>
      <c r="G10" s="44">
        <f t="shared" ref="G10:G38" si="0">IF(F10=0,0,E10/K10*F10)</f>
        <v>0</v>
      </c>
      <c r="I10" s="65"/>
      <c r="J10" s="35">
        <f t="shared" ref="J10:J38" si="1">IF(E10=0,0,E10/K10)</f>
        <v>0</v>
      </c>
      <c r="K10" s="193" t="e">
        <f>VLOOKUP(C10,'Formadores internos'!B:H,7,FALSE)</f>
        <v>#N/A</v>
      </c>
      <c r="L10" s="34">
        <f t="shared" ref="L10:L38" si="2">+MIN(J10,60)</f>
        <v>0</v>
      </c>
      <c r="M10" s="33">
        <f t="shared" ref="M10:M38" si="3">+L10*F10</f>
        <v>0</v>
      </c>
      <c r="N10" s="66" t="str">
        <f t="shared" ref="N10:N28" si="4">IF(J10=L10,"OK","LIMITADO A MÁXIMO CONVOCATORIA")</f>
        <v>OK</v>
      </c>
      <c r="O10" s="67"/>
    </row>
    <row r="11" spans="2:15">
      <c r="B11" s="64">
        <v>3</v>
      </c>
      <c r="C11" s="107"/>
      <c r="D11" s="109"/>
      <c r="E11" s="99">
        <f>IF(C11=0,0,VLOOKUP(C11,'Formadores internos'!B:G,2,FALSE))</f>
        <v>0</v>
      </c>
      <c r="F11" s="108"/>
      <c r="G11" s="44">
        <f t="shared" si="0"/>
        <v>0</v>
      </c>
      <c r="I11" s="65"/>
      <c r="J11" s="35">
        <f t="shared" si="1"/>
        <v>0</v>
      </c>
      <c r="K11" s="193" t="e">
        <f>VLOOKUP(C11,'Formadores internos'!B:H,7,FALSE)</f>
        <v>#N/A</v>
      </c>
      <c r="L11" s="34">
        <f t="shared" si="2"/>
        <v>0</v>
      </c>
      <c r="M11" s="33">
        <f t="shared" si="3"/>
        <v>0</v>
      </c>
      <c r="N11" s="66" t="str">
        <f t="shared" si="4"/>
        <v>OK</v>
      </c>
      <c r="O11" s="67"/>
    </row>
    <row r="12" spans="2:15">
      <c r="B12" s="64">
        <v>4</v>
      </c>
      <c r="C12" s="107"/>
      <c r="D12" s="109"/>
      <c r="E12" s="99">
        <f>IF(C12=0,0,VLOOKUP(C12,'Formadores internos'!B:G,2,FALSE))</f>
        <v>0</v>
      </c>
      <c r="F12" s="108"/>
      <c r="G12" s="44">
        <f t="shared" si="0"/>
        <v>0</v>
      </c>
      <c r="I12" s="65"/>
      <c r="J12" s="35">
        <f t="shared" si="1"/>
        <v>0</v>
      </c>
      <c r="K12" s="193" t="e">
        <f>VLOOKUP(C12,'Formadores internos'!B:H,7,FALSE)</f>
        <v>#N/A</v>
      </c>
      <c r="L12" s="34">
        <f t="shared" si="2"/>
        <v>0</v>
      </c>
      <c r="M12" s="33">
        <f t="shared" si="3"/>
        <v>0</v>
      </c>
      <c r="N12" s="66" t="str">
        <f t="shared" si="4"/>
        <v>OK</v>
      </c>
      <c r="O12" s="67"/>
    </row>
    <row r="13" spans="2:15">
      <c r="B13" s="64">
        <v>5</v>
      </c>
      <c r="C13" s="107"/>
      <c r="D13" s="109"/>
      <c r="E13" s="99">
        <f>IF(C13=0,0,VLOOKUP(C13,'Formadores internos'!B:G,2,FALSE))</f>
        <v>0</v>
      </c>
      <c r="F13" s="108"/>
      <c r="G13" s="44">
        <f t="shared" si="0"/>
        <v>0</v>
      </c>
      <c r="I13" s="65"/>
      <c r="J13" s="35">
        <f t="shared" si="1"/>
        <v>0</v>
      </c>
      <c r="K13" s="193" t="e">
        <f>VLOOKUP(C13,'Formadores internos'!B:H,7,FALSE)</f>
        <v>#N/A</v>
      </c>
      <c r="L13" s="34">
        <f t="shared" si="2"/>
        <v>0</v>
      </c>
      <c r="M13" s="33">
        <f t="shared" si="3"/>
        <v>0</v>
      </c>
      <c r="N13" s="66" t="str">
        <f t="shared" si="4"/>
        <v>OK</v>
      </c>
      <c r="O13" s="67"/>
    </row>
    <row r="14" spans="2:15">
      <c r="B14" s="64">
        <v>6</v>
      </c>
      <c r="C14" s="107"/>
      <c r="D14" s="109"/>
      <c r="E14" s="99">
        <f>IF(C14=0,0,VLOOKUP(C14,'Formadores internos'!B:G,2,FALSE))</f>
        <v>0</v>
      </c>
      <c r="F14" s="108"/>
      <c r="G14" s="44">
        <f t="shared" si="0"/>
        <v>0</v>
      </c>
      <c r="I14" s="65"/>
      <c r="J14" s="35">
        <f t="shared" si="1"/>
        <v>0</v>
      </c>
      <c r="K14" s="193" t="e">
        <f>VLOOKUP(C14,'Formadores internos'!B:H,7,FALSE)</f>
        <v>#N/A</v>
      </c>
      <c r="L14" s="34">
        <f t="shared" si="2"/>
        <v>0</v>
      </c>
      <c r="M14" s="33">
        <f t="shared" si="3"/>
        <v>0</v>
      </c>
      <c r="N14" s="66" t="str">
        <f t="shared" si="4"/>
        <v>OK</v>
      </c>
      <c r="O14" s="67"/>
    </row>
    <row r="15" spans="2:15">
      <c r="B15" s="64">
        <v>7</v>
      </c>
      <c r="C15" s="107"/>
      <c r="D15" s="109"/>
      <c r="E15" s="99">
        <f>IF(C15=0,0,VLOOKUP(C15,'Formadores internos'!B:G,2,FALSE))</f>
        <v>0</v>
      </c>
      <c r="F15" s="108"/>
      <c r="G15" s="44">
        <f t="shared" si="0"/>
        <v>0</v>
      </c>
      <c r="I15" s="65"/>
      <c r="J15" s="35">
        <f t="shared" si="1"/>
        <v>0</v>
      </c>
      <c r="K15" s="193" t="e">
        <f>VLOOKUP(C15,'Formadores internos'!B:H,7,FALSE)</f>
        <v>#N/A</v>
      </c>
      <c r="L15" s="34">
        <f t="shared" si="2"/>
        <v>0</v>
      </c>
      <c r="M15" s="33">
        <f t="shared" si="3"/>
        <v>0</v>
      </c>
      <c r="N15" s="66" t="str">
        <f t="shared" si="4"/>
        <v>OK</v>
      </c>
      <c r="O15" s="67"/>
    </row>
    <row r="16" spans="2:15">
      <c r="B16" s="64">
        <v>8</v>
      </c>
      <c r="C16" s="107"/>
      <c r="D16" s="109"/>
      <c r="E16" s="99">
        <f>IF(C16=0,0,VLOOKUP(C16,'Formadores internos'!B:G,2,FALSE))</f>
        <v>0</v>
      </c>
      <c r="F16" s="108"/>
      <c r="G16" s="44">
        <f t="shared" si="0"/>
        <v>0</v>
      </c>
      <c r="I16" s="65"/>
      <c r="J16" s="35">
        <f t="shared" si="1"/>
        <v>0</v>
      </c>
      <c r="K16" s="193" t="e">
        <f>VLOOKUP(C16,'Formadores internos'!B:H,7,FALSE)</f>
        <v>#N/A</v>
      </c>
      <c r="L16" s="34">
        <f t="shared" si="2"/>
        <v>0</v>
      </c>
      <c r="M16" s="33">
        <f t="shared" si="3"/>
        <v>0</v>
      </c>
      <c r="N16" s="66" t="str">
        <f t="shared" si="4"/>
        <v>OK</v>
      </c>
      <c r="O16" s="67"/>
    </row>
    <row r="17" spans="2:15">
      <c r="B17" s="64">
        <v>9</v>
      </c>
      <c r="C17" s="107"/>
      <c r="D17" s="109"/>
      <c r="E17" s="99">
        <f>IF(C17=0,0,VLOOKUP(C17,'Formadores internos'!B:G,2,FALSE))</f>
        <v>0</v>
      </c>
      <c r="F17" s="108"/>
      <c r="G17" s="44">
        <f t="shared" si="0"/>
        <v>0</v>
      </c>
      <c r="I17" s="65"/>
      <c r="J17" s="35">
        <f t="shared" si="1"/>
        <v>0</v>
      </c>
      <c r="K17" s="193" t="e">
        <f>VLOOKUP(C17,'Formadores internos'!B:H,7,FALSE)</f>
        <v>#N/A</v>
      </c>
      <c r="L17" s="34">
        <f t="shared" si="2"/>
        <v>0</v>
      </c>
      <c r="M17" s="33">
        <f t="shared" si="3"/>
        <v>0</v>
      </c>
      <c r="N17" s="66" t="str">
        <f t="shared" si="4"/>
        <v>OK</v>
      </c>
      <c r="O17" s="67"/>
    </row>
    <row r="18" spans="2:15">
      <c r="B18" s="64">
        <v>10</v>
      </c>
      <c r="C18" s="107"/>
      <c r="D18" s="109"/>
      <c r="E18" s="99">
        <f>IF(C18=0,0,VLOOKUP(C18,'Formadores internos'!B:G,2,FALSE))</f>
        <v>0</v>
      </c>
      <c r="F18" s="108"/>
      <c r="G18" s="44">
        <f t="shared" si="0"/>
        <v>0</v>
      </c>
      <c r="I18" s="65"/>
      <c r="J18" s="35">
        <f t="shared" si="1"/>
        <v>0</v>
      </c>
      <c r="K18" s="193" t="e">
        <f>VLOOKUP(C18,'Formadores internos'!B:H,7,FALSE)</f>
        <v>#N/A</v>
      </c>
      <c r="L18" s="34">
        <f t="shared" si="2"/>
        <v>0</v>
      </c>
      <c r="M18" s="33">
        <f t="shared" si="3"/>
        <v>0</v>
      </c>
      <c r="N18" s="66" t="str">
        <f t="shared" si="4"/>
        <v>OK</v>
      </c>
      <c r="O18" s="67"/>
    </row>
    <row r="19" spans="2:15">
      <c r="B19" s="64">
        <v>11</v>
      </c>
      <c r="C19" s="107"/>
      <c r="D19" s="109"/>
      <c r="E19" s="99">
        <f>IF(C19=0,0,VLOOKUP(C19,'Formadores internos'!B:G,2,FALSE))</f>
        <v>0</v>
      </c>
      <c r="F19" s="108"/>
      <c r="G19" s="44">
        <f t="shared" si="0"/>
        <v>0</v>
      </c>
      <c r="I19" s="65"/>
      <c r="J19" s="35">
        <f t="shared" si="1"/>
        <v>0</v>
      </c>
      <c r="K19" s="193" t="e">
        <f>VLOOKUP(C19,'Formadores internos'!B:H,7,FALSE)</f>
        <v>#N/A</v>
      </c>
      <c r="L19" s="34">
        <f t="shared" si="2"/>
        <v>0</v>
      </c>
      <c r="M19" s="33">
        <f t="shared" si="3"/>
        <v>0</v>
      </c>
      <c r="N19" s="66" t="str">
        <f t="shared" si="4"/>
        <v>OK</v>
      </c>
      <c r="O19" s="67"/>
    </row>
    <row r="20" spans="2:15">
      <c r="B20" s="64">
        <v>12</v>
      </c>
      <c r="C20" s="107"/>
      <c r="D20" s="109"/>
      <c r="E20" s="99">
        <f>IF(C20=0,0,VLOOKUP(C20,'Formadores internos'!B:G,2,FALSE))</f>
        <v>0</v>
      </c>
      <c r="F20" s="108"/>
      <c r="G20" s="44">
        <f t="shared" si="0"/>
        <v>0</v>
      </c>
      <c r="I20" s="65"/>
      <c r="J20" s="35">
        <f t="shared" si="1"/>
        <v>0</v>
      </c>
      <c r="K20" s="193" t="e">
        <f>VLOOKUP(C20,'Formadores internos'!B:H,7,FALSE)</f>
        <v>#N/A</v>
      </c>
      <c r="L20" s="34">
        <f t="shared" si="2"/>
        <v>0</v>
      </c>
      <c r="M20" s="33">
        <f t="shared" si="3"/>
        <v>0</v>
      </c>
      <c r="N20" s="66" t="str">
        <f t="shared" si="4"/>
        <v>OK</v>
      </c>
      <c r="O20" s="67"/>
    </row>
    <row r="21" spans="2:15">
      <c r="B21" s="64">
        <v>13</v>
      </c>
      <c r="C21" s="107"/>
      <c r="D21" s="109"/>
      <c r="E21" s="99">
        <f>IF(C21=0,0,VLOOKUP(C21,'Formadores internos'!B:G,2,FALSE))</f>
        <v>0</v>
      </c>
      <c r="F21" s="108"/>
      <c r="G21" s="44">
        <f t="shared" si="0"/>
        <v>0</v>
      </c>
      <c r="I21" s="65"/>
      <c r="J21" s="35">
        <f t="shared" si="1"/>
        <v>0</v>
      </c>
      <c r="K21" s="193" t="e">
        <f>VLOOKUP(C21,'Formadores internos'!B:H,7,FALSE)</f>
        <v>#N/A</v>
      </c>
      <c r="L21" s="34">
        <f t="shared" si="2"/>
        <v>0</v>
      </c>
      <c r="M21" s="33">
        <f t="shared" si="3"/>
        <v>0</v>
      </c>
      <c r="N21" s="66" t="str">
        <f t="shared" si="4"/>
        <v>OK</v>
      </c>
      <c r="O21" s="67"/>
    </row>
    <row r="22" spans="2:15">
      <c r="B22" s="64">
        <v>14</v>
      </c>
      <c r="C22" s="107"/>
      <c r="D22" s="109"/>
      <c r="E22" s="99">
        <f>IF(C22=0,0,VLOOKUP(C22,'Formadores internos'!B:G,2,FALSE))</f>
        <v>0</v>
      </c>
      <c r="F22" s="108"/>
      <c r="G22" s="44">
        <f t="shared" si="0"/>
        <v>0</v>
      </c>
      <c r="I22" s="65"/>
      <c r="J22" s="35">
        <f t="shared" si="1"/>
        <v>0</v>
      </c>
      <c r="K22" s="193" t="e">
        <f>VLOOKUP(C22,'Formadores internos'!B:H,7,FALSE)</f>
        <v>#N/A</v>
      </c>
      <c r="L22" s="34">
        <f t="shared" si="2"/>
        <v>0</v>
      </c>
      <c r="M22" s="33">
        <f t="shared" si="3"/>
        <v>0</v>
      </c>
      <c r="N22" s="66" t="str">
        <f t="shared" si="4"/>
        <v>OK</v>
      </c>
      <c r="O22" s="67"/>
    </row>
    <row r="23" spans="2:15">
      <c r="B23" s="64">
        <v>15</v>
      </c>
      <c r="C23" s="107"/>
      <c r="D23" s="109"/>
      <c r="E23" s="99">
        <f>IF(C23=0,0,VLOOKUP(C23,'Formadores internos'!B:G,2,FALSE))</f>
        <v>0</v>
      </c>
      <c r="F23" s="108"/>
      <c r="G23" s="44">
        <f t="shared" si="0"/>
        <v>0</v>
      </c>
      <c r="I23" s="65"/>
      <c r="J23" s="35">
        <f t="shared" si="1"/>
        <v>0</v>
      </c>
      <c r="K23" s="193" t="e">
        <f>VLOOKUP(C23,'Formadores internos'!B:H,7,FALSE)</f>
        <v>#N/A</v>
      </c>
      <c r="L23" s="34">
        <f t="shared" si="2"/>
        <v>0</v>
      </c>
      <c r="M23" s="33">
        <f t="shared" si="3"/>
        <v>0</v>
      </c>
      <c r="N23" s="66" t="str">
        <f t="shared" si="4"/>
        <v>OK</v>
      </c>
      <c r="O23" s="67"/>
    </row>
    <row r="24" spans="2:15">
      <c r="B24" s="64">
        <v>16</v>
      </c>
      <c r="C24" s="107"/>
      <c r="D24" s="109"/>
      <c r="E24" s="99">
        <f>IF(C24=0,0,VLOOKUP(C24,'Formadores internos'!B:G,2,FALSE))</f>
        <v>0</v>
      </c>
      <c r="F24" s="108"/>
      <c r="G24" s="44">
        <f t="shared" si="0"/>
        <v>0</v>
      </c>
      <c r="I24" s="65"/>
      <c r="J24" s="35">
        <f t="shared" si="1"/>
        <v>0</v>
      </c>
      <c r="K24" s="193" t="e">
        <f>VLOOKUP(C24,'Formadores internos'!B:H,7,FALSE)</f>
        <v>#N/A</v>
      </c>
      <c r="L24" s="34">
        <f t="shared" si="2"/>
        <v>0</v>
      </c>
      <c r="M24" s="33">
        <f t="shared" si="3"/>
        <v>0</v>
      </c>
      <c r="N24" s="66" t="str">
        <f t="shared" si="4"/>
        <v>OK</v>
      </c>
      <c r="O24" s="67"/>
    </row>
    <row r="25" spans="2:15">
      <c r="B25" s="64">
        <v>17</v>
      </c>
      <c r="C25" s="107"/>
      <c r="D25" s="109"/>
      <c r="E25" s="99">
        <f>IF(C25=0,0,VLOOKUP(C25,'Formadores internos'!B:G,2,FALSE))</f>
        <v>0</v>
      </c>
      <c r="F25" s="108"/>
      <c r="G25" s="44">
        <f t="shared" si="0"/>
        <v>0</v>
      </c>
      <c r="I25" s="65"/>
      <c r="J25" s="35">
        <f t="shared" si="1"/>
        <v>0</v>
      </c>
      <c r="K25" s="193" t="e">
        <f>VLOOKUP(C25,'Formadores internos'!B:H,7,FALSE)</f>
        <v>#N/A</v>
      </c>
      <c r="L25" s="34">
        <f t="shared" si="2"/>
        <v>0</v>
      </c>
      <c r="M25" s="33">
        <f t="shared" si="3"/>
        <v>0</v>
      </c>
      <c r="N25" s="66" t="str">
        <f t="shared" si="4"/>
        <v>OK</v>
      </c>
      <c r="O25" s="67"/>
    </row>
    <row r="26" spans="2:15">
      <c r="B26" s="64">
        <v>18</v>
      </c>
      <c r="C26" s="107"/>
      <c r="D26" s="109"/>
      <c r="E26" s="99">
        <f>IF(C26=0,0,VLOOKUP(C26,'Formadores internos'!B:G,2,FALSE))</f>
        <v>0</v>
      </c>
      <c r="F26" s="108"/>
      <c r="G26" s="44">
        <f t="shared" si="0"/>
        <v>0</v>
      </c>
      <c r="I26" s="65"/>
      <c r="J26" s="35">
        <f t="shared" si="1"/>
        <v>0</v>
      </c>
      <c r="K26" s="193" t="e">
        <f>VLOOKUP(C26,'Formadores internos'!B:H,7,FALSE)</f>
        <v>#N/A</v>
      </c>
      <c r="L26" s="34">
        <f t="shared" si="2"/>
        <v>0</v>
      </c>
      <c r="M26" s="33">
        <f t="shared" si="3"/>
        <v>0</v>
      </c>
      <c r="N26" s="66" t="str">
        <f t="shared" si="4"/>
        <v>OK</v>
      </c>
      <c r="O26" s="67"/>
    </row>
    <row r="27" spans="2:15">
      <c r="B27" s="64">
        <v>19</v>
      </c>
      <c r="C27" s="107"/>
      <c r="D27" s="109"/>
      <c r="E27" s="99">
        <f>IF(C27=0,0,VLOOKUP(C27,'Formadores internos'!B:G,2,FALSE))</f>
        <v>0</v>
      </c>
      <c r="F27" s="108"/>
      <c r="G27" s="44">
        <f t="shared" si="0"/>
        <v>0</v>
      </c>
      <c r="I27" s="65"/>
      <c r="J27" s="35">
        <f t="shared" si="1"/>
        <v>0</v>
      </c>
      <c r="K27" s="193" t="e">
        <f>VLOOKUP(C27,'Formadores internos'!B:H,7,FALSE)</f>
        <v>#N/A</v>
      </c>
      <c r="L27" s="34">
        <f t="shared" si="2"/>
        <v>0</v>
      </c>
      <c r="M27" s="33">
        <f t="shared" si="3"/>
        <v>0</v>
      </c>
      <c r="N27" s="66" t="str">
        <f t="shared" si="4"/>
        <v>OK</v>
      </c>
      <c r="O27" s="67"/>
    </row>
    <row r="28" spans="2:15">
      <c r="B28" s="64">
        <v>20</v>
      </c>
      <c r="C28" s="107"/>
      <c r="D28" s="109"/>
      <c r="E28" s="99">
        <f>IF(C28=0,0,VLOOKUP(C28,'Formadores internos'!B:G,2,FALSE))</f>
        <v>0</v>
      </c>
      <c r="F28" s="108"/>
      <c r="G28" s="44">
        <f t="shared" si="0"/>
        <v>0</v>
      </c>
      <c r="I28" s="65"/>
      <c r="J28" s="35">
        <f t="shared" si="1"/>
        <v>0</v>
      </c>
      <c r="K28" s="193" t="e">
        <f>VLOOKUP(C28,'Formadores internos'!B:H,7,FALSE)</f>
        <v>#N/A</v>
      </c>
      <c r="L28" s="34">
        <f t="shared" si="2"/>
        <v>0</v>
      </c>
      <c r="M28" s="33">
        <f t="shared" si="3"/>
        <v>0</v>
      </c>
      <c r="N28" s="66" t="str">
        <f t="shared" si="4"/>
        <v>OK</v>
      </c>
      <c r="O28" s="67"/>
    </row>
    <row r="29" spans="2:15">
      <c r="B29" s="64">
        <v>21</v>
      </c>
      <c r="C29" s="107"/>
      <c r="D29" s="107"/>
      <c r="E29" s="99">
        <f>IF(C29=0,0,VLOOKUP(C29,'Formadores internos'!B:G,2,FALSE))</f>
        <v>0</v>
      </c>
      <c r="F29" s="108"/>
      <c r="G29" s="44">
        <f t="shared" si="0"/>
        <v>0</v>
      </c>
      <c r="I29" s="65"/>
      <c r="J29" s="35">
        <f t="shared" si="1"/>
        <v>0</v>
      </c>
      <c r="K29" s="193" t="e">
        <f>VLOOKUP(C29,'Formadores internos'!B:H,7,FALSE)</f>
        <v>#N/A</v>
      </c>
      <c r="L29" s="34">
        <f t="shared" si="2"/>
        <v>0</v>
      </c>
      <c r="M29" s="33">
        <f t="shared" si="3"/>
        <v>0</v>
      </c>
      <c r="N29" s="66" t="str">
        <f>IF(J29=L29,"OK","LIMITADO A MÁXIMO CONVOCATORIA")</f>
        <v>OK</v>
      </c>
      <c r="O29" s="67"/>
    </row>
    <row r="30" spans="2:15">
      <c r="B30" s="64">
        <v>22</v>
      </c>
      <c r="C30" s="107"/>
      <c r="D30" s="109"/>
      <c r="E30" s="99">
        <f>IF(C30=0,0,VLOOKUP(C30,'Formadores internos'!B:G,2,FALSE))</f>
        <v>0</v>
      </c>
      <c r="F30" s="108"/>
      <c r="G30" s="44">
        <f t="shared" si="0"/>
        <v>0</v>
      </c>
      <c r="I30" s="65"/>
      <c r="J30" s="35">
        <f t="shared" si="1"/>
        <v>0</v>
      </c>
      <c r="K30" s="193" t="e">
        <f>VLOOKUP(C30,'Formadores internos'!B:H,7,FALSE)</f>
        <v>#N/A</v>
      </c>
      <c r="L30" s="34">
        <f t="shared" si="2"/>
        <v>0</v>
      </c>
      <c r="M30" s="33">
        <f t="shared" si="3"/>
        <v>0</v>
      </c>
      <c r="N30" s="66" t="str">
        <f t="shared" ref="N30:N38" si="5">IF(J30=L30,"OK","LIMITADO A MÁXIMO CONVOCATORIA")</f>
        <v>OK</v>
      </c>
      <c r="O30" s="67"/>
    </row>
    <row r="31" spans="2:15">
      <c r="B31" s="64">
        <v>23</v>
      </c>
      <c r="C31" s="107"/>
      <c r="D31" s="109"/>
      <c r="E31" s="99">
        <f>IF(C31=0,0,VLOOKUP(C31,'Formadores internos'!B:G,2,FALSE))</f>
        <v>0</v>
      </c>
      <c r="F31" s="108"/>
      <c r="G31" s="44">
        <f t="shared" si="0"/>
        <v>0</v>
      </c>
      <c r="I31" s="65"/>
      <c r="J31" s="35">
        <f t="shared" si="1"/>
        <v>0</v>
      </c>
      <c r="K31" s="193" t="e">
        <f>VLOOKUP(C31,'Formadores internos'!B:H,7,FALSE)</f>
        <v>#N/A</v>
      </c>
      <c r="L31" s="34">
        <f t="shared" si="2"/>
        <v>0</v>
      </c>
      <c r="M31" s="33">
        <f t="shared" si="3"/>
        <v>0</v>
      </c>
      <c r="N31" s="66" t="str">
        <f t="shared" si="5"/>
        <v>OK</v>
      </c>
      <c r="O31" s="67"/>
    </row>
    <row r="32" spans="2:15">
      <c r="B32" s="64">
        <v>24</v>
      </c>
      <c r="C32" s="107"/>
      <c r="D32" s="109"/>
      <c r="E32" s="99">
        <f>IF(C32=0,0,VLOOKUP(C32,'Formadores internos'!B:G,2,FALSE))</f>
        <v>0</v>
      </c>
      <c r="F32" s="108"/>
      <c r="G32" s="44">
        <f t="shared" si="0"/>
        <v>0</v>
      </c>
      <c r="I32" s="65"/>
      <c r="J32" s="35">
        <f t="shared" si="1"/>
        <v>0</v>
      </c>
      <c r="K32" s="193" t="e">
        <f>VLOOKUP(C32,'Formadores internos'!B:H,7,FALSE)</f>
        <v>#N/A</v>
      </c>
      <c r="L32" s="34">
        <f t="shared" si="2"/>
        <v>0</v>
      </c>
      <c r="M32" s="33">
        <f t="shared" si="3"/>
        <v>0</v>
      </c>
      <c r="N32" s="66" t="str">
        <f t="shared" si="5"/>
        <v>OK</v>
      </c>
      <c r="O32" s="67"/>
    </row>
    <row r="33" spans="1:15">
      <c r="B33" s="64">
        <v>25</v>
      </c>
      <c r="C33" s="107"/>
      <c r="D33" s="109"/>
      <c r="E33" s="99">
        <f>IF(C33=0,0,VLOOKUP(C33,'Formadores internos'!B:G,2,FALSE))</f>
        <v>0</v>
      </c>
      <c r="F33" s="108"/>
      <c r="G33" s="44">
        <f t="shared" si="0"/>
        <v>0</v>
      </c>
      <c r="I33" s="65"/>
      <c r="J33" s="35">
        <f t="shared" si="1"/>
        <v>0</v>
      </c>
      <c r="K33" s="193" t="e">
        <f>VLOOKUP(C33,'Formadores internos'!B:H,7,FALSE)</f>
        <v>#N/A</v>
      </c>
      <c r="L33" s="34">
        <f t="shared" si="2"/>
        <v>0</v>
      </c>
      <c r="M33" s="33">
        <f t="shared" si="3"/>
        <v>0</v>
      </c>
      <c r="N33" s="66" t="str">
        <f t="shared" si="5"/>
        <v>OK</v>
      </c>
      <c r="O33" s="67"/>
    </row>
    <row r="34" spans="1:15">
      <c r="B34" s="64">
        <v>26</v>
      </c>
      <c r="C34" s="107"/>
      <c r="D34" s="109"/>
      <c r="E34" s="99">
        <f>IF(C34=0,0,VLOOKUP(C34,'Formadores internos'!B:G,2,FALSE))</f>
        <v>0</v>
      </c>
      <c r="F34" s="108"/>
      <c r="G34" s="44">
        <f t="shared" si="0"/>
        <v>0</v>
      </c>
      <c r="I34" s="65"/>
      <c r="J34" s="35">
        <f t="shared" si="1"/>
        <v>0</v>
      </c>
      <c r="K34" s="193" t="e">
        <f>VLOOKUP(C34,'Formadores internos'!B:H,7,FALSE)</f>
        <v>#N/A</v>
      </c>
      <c r="L34" s="34">
        <f t="shared" si="2"/>
        <v>0</v>
      </c>
      <c r="M34" s="33">
        <f t="shared" si="3"/>
        <v>0</v>
      </c>
      <c r="N34" s="66" t="str">
        <f t="shared" si="5"/>
        <v>OK</v>
      </c>
      <c r="O34" s="67"/>
    </row>
    <row r="35" spans="1:15">
      <c r="B35" s="64">
        <v>27</v>
      </c>
      <c r="C35" s="107"/>
      <c r="D35" s="109"/>
      <c r="E35" s="99">
        <f>IF(C35=0,0,VLOOKUP(C35,'Formadores internos'!B:G,2,FALSE))</f>
        <v>0</v>
      </c>
      <c r="F35" s="108"/>
      <c r="G35" s="44">
        <f t="shared" si="0"/>
        <v>0</v>
      </c>
      <c r="I35" s="65"/>
      <c r="J35" s="35">
        <f t="shared" si="1"/>
        <v>0</v>
      </c>
      <c r="K35" s="193" t="e">
        <f>VLOOKUP(C35,'Formadores internos'!B:H,7,FALSE)</f>
        <v>#N/A</v>
      </c>
      <c r="L35" s="34">
        <f t="shared" si="2"/>
        <v>0</v>
      </c>
      <c r="M35" s="33">
        <f t="shared" si="3"/>
        <v>0</v>
      </c>
      <c r="N35" s="66" t="str">
        <f t="shared" si="5"/>
        <v>OK</v>
      </c>
      <c r="O35" s="67"/>
    </row>
    <row r="36" spans="1:15">
      <c r="B36" s="64">
        <v>28</v>
      </c>
      <c r="C36" s="107"/>
      <c r="D36" s="109"/>
      <c r="E36" s="99">
        <f>IF(C36=0,0,VLOOKUP(C36,'Formadores internos'!B:G,2,FALSE))</f>
        <v>0</v>
      </c>
      <c r="F36" s="108"/>
      <c r="G36" s="44">
        <f t="shared" si="0"/>
        <v>0</v>
      </c>
      <c r="I36" s="65"/>
      <c r="J36" s="35">
        <f t="shared" si="1"/>
        <v>0</v>
      </c>
      <c r="K36" s="193" t="e">
        <f>VLOOKUP(C36,'Formadores internos'!B:H,7,FALSE)</f>
        <v>#N/A</v>
      </c>
      <c r="L36" s="34">
        <f t="shared" si="2"/>
        <v>0</v>
      </c>
      <c r="M36" s="33">
        <f t="shared" si="3"/>
        <v>0</v>
      </c>
      <c r="N36" s="66" t="str">
        <f t="shared" si="5"/>
        <v>OK</v>
      </c>
      <c r="O36" s="67"/>
    </row>
    <row r="37" spans="1:15">
      <c r="B37" s="64">
        <v>29</v>
      </c>
      <c r="C37" s="107"/>
      <c r="D37" s="109"/>
      <c r="E37" s="99">
        <f>IF(C37=0,0,VLOOKUP(C37,'Formadores internos'!B:G,2,FALSE))</f>
        <v>0</v>
      </c>
      <c r="F37" s="108"/>
      <c r="G37" s="44">
        <f t="shared" si="0"/>
        <v>0</v>
      </c>
      <c r="I37" s="65"/>
      <c r="J37" s="35">
        <f t="shared" si="1"/>
        <v>0</v>
      </c>
      <c r="K37" s="193" t="e">
        <f>VLOOKUP(C37,'Formadores internos'!B:H,7,FALSE)</f>
        <v>#N/A</v>
      </c>
      <c r="L37" s="34">
        <f t="shared" si="2"/>
        <v>0</v>
      </c>
      <c r="M37" s="33">
        <f t="shared" si="3"/>
        <v>0</v>
      </c>
      <c r="N37" s="66" t="str">
        <f t="shared" si="5"/>
        <v>OK</v>
      </c>
      <c r="O37" s="67"/>
    </row>
    <row r="38" spans="1:15" ht="13.5" thickBot="1">
      <c r="B38" s="64">
        <v>30</v>
      </c>
      <c r="C38" s="107"/>
      <c r="D38" s="109"/>
      <c r="E38" s="99">
        <f>IF(C38=0,0,VLOOKUP(C38,'Formadores internos'!B:G,2,FALSE))</f>
        <v>0</v>
      </c>
      <c r="F38" s="108"/>
      <c r="G38" s="44">
        <f t="shared" si="0"/>
        <v>0</v>
      </c>
      <c r="I38" s="65"/>
      <c r="J38" s="35">
        <f t="shared" si="1"/>
        <v>0</v>
      </c>
      <c r="K38" s="193" t="e">
        <f>VLOOKUP(C38,'Formadores internos'!B:H,7,FALSE)</f>
        <v>#N/A</v>
      </c>
      <c r="L38" s="34">
        <f t="shared" si="2"/>
        <v>0</v>
      </c>
      <c r="M38" s="33">
        <f t="shared" si="3"/>
        <v>0</v>
      </c>
      <c r="N38" s="66" t="str">
        <f t="shared" si="5"/>
        <v>OK</v>
      </c>
      <c r="O38" s="67"/>
    </row>
    <row r="39" spans="1:15" s="86" customFormat="1" ht="26.25" thickBot="1">
      <c r="A39" s="55"/>
      <c r="B39" s="55"/>
      <c r="C39" s="95" t="s">
        <v>1025</v>
      </c>
      <c r="D39" s="95"/>
      <c r="E39" s="96"/>
      <c r="F39" s="97">
        <f>+SUM(F9:F38)</f>
        <v>0</v>
      </c>
      <c r="G39" s="97">
        <f>+SUM(G9:G38)</f>
        <v>0</v>
      </c>
      <c r="H39" s="51"/>
      <c r="I39" s="88"/>
      <c r="J39" s="89" t="s">
        <v>1020</v>
      </c>
      <c r="K39" s="89"/>
      <c r="L39" s="90" t="s">
        <v>1020</v>
      </c>
      <c r="M39" s="87">
        <f>+SUM(M9:M38)</f>
        <v>0</v>
      </c>
      <c r="N39" s="91"/>
      <c r="O39" s="92"/>
    </row>
    <row r="40" spans="1:15" s="51" customFormat="1" ht="13.5" thickBot="1">
      <c r="C40" s="50"/>
      <c r="D40" s="50"/>
      <c r="E40" s="50"/>
      <c r="I40" s="70"/>
      <c r="J40" s="71"/>
      <c r="K40" s="71"/>
      <c r="L40" s="71"/>
      <c r="M40" s="71"/>
      <c r="N40" s="71"/>
      <c r="O40" s="72"/>
    </row>
    <row r="41" spans="1:15" s="73" customFormat="1" ht="13.5" thickBot="1">
      <c r="C41" s="21"/>
      <c r="D41" s="21"/>
      <c r="E41" s="21"/>
      <c r="F41" s="22"/>
      <c r="G41" s="22"/>
      <c r="J41" s="22"/>
      <c r="K41" s="22"/>
      <c r="L41" s="22"/>
      <c r="M41" s="22"/>
    </row>
    <row r="42" spans="1:15" s="73" customFormat="1" ht="16.5">
      <c r="C42" s="38"/>
      <c r="D42" s="43"/>
      <c r="E42" s="43"/>
      <c r="F42" s="36"/>
      <c r="G42" s="36"/>
      <c r="H42" s="59"/>
      <c r="I42" s="59"/>
      <c r="J42" s="36"/>
      <c r="K42" s="36"/>
      <c r="L42" s="58"/>
      <c r="M42" s="36"/>
      <c r="N42" s="194"/>
      <c r="O42" s="74"/>
    </row>
    <row r="43" spans="1:15" s="73" customFormat="1" ht="17.25" thickBot="1">
      <c r="C43" s="40"/>
      <c r="D43" s="41"/>
      <c r="E43" s="41"/>
      <c r="F43" s="42"/>
      <c r="G43" s="42"/>
      <c r="H43" s="71"/>
      <c r="I43" s="71"/>
      <c r="J43" s="42"/>
      <c r="K43" s="42"/>
      <c r="L43" s="76"/>
      <c r="M43" s="42"/>
      <c r="N43" s="71"/>
      <c r="O43" s="72"/>
    </row>
    <row r="44" spans="1:15" s="73" customFormat="1" ht="16.5">
      <c r="C44" s="21"/>
      <c r="D44" s="21"/>
      <c r="E44" s="21"/>
      <c r="F44" s="22"/>
      <c r="G44" s="22"/>
      <c r="J44" s="22"/>
      <c r="K44" s="22"/>
      <c r="L44" s="75"/>
      <c r="M44" s="22"/>
    </row>
    <row r="45" spans="1:15" s="73" customFormat="1" ht="17.25" thickBot="1">
      <c r="C45" s="21"/>
      <c r="D45" s="21"/>
      <c r="E45" s="21"/>
      <c r="F45" s="22"/>
      <c r="G45" s="22"/>
      <c r="J45" s="22"/>
      <c r="K45" s="22"/>
      <c r="L45" s="75"/>
      <c r="M45" s="22"/>
    </row>
    <row r="46" spans="1:15" s="56" customFormat="1" ht="16.5">
      <c r="A46" s="73"/>
      <c r="B46" s="73"/>
      <c r="C46" s="93" t="s">
        <v>32</v>
      </c>
      <c r="D46" s="110"/>
      <c r="F46" s="93" t="s">
        <v>1021</v>
      </c>
      <c r="G46" s="110"/>
      <c r="H46" s="57"/>
      <c r="I46" s="77"/>
      <c r="J46" s="49"/>
      <c r="K46" s="49"/>
      <c r="L46" s="78"/>
      <c r="M46" s="49"/>
      <c r="N46" s="79"/>
      <c r="O46" s="60"/>
    </row>
    <row r="47" spans="1:15" s="56" customFormat="1" ht="63.75">
      <c r="A47" s="73"/>
      <c r="B47" s="73"/>
      <c r="C47" s="29" t="s">
        <v>520</v>
      </c>
      <c r="D47" s="52" t="s">
        <v>1302</v>
      </c>
      <c r="E47" s="52" t="s">
        <v>1023</v>
      </c>
      <c r="F47" s="29" t="s">
        <v>521</v>
      </c>
      <c r="G47" s="98" t="s">
        <v>522</v>
      </c>
      <c r="H47" s="57"/>
      <c r="I47" s="80"/>
      <c r="J47" s="61" t="s">
        <v>1017</v>
      </c>
      <c r="K47" s="61" t="s">
        <v>1815</v>
      </c>
      <c r="L47" s="62" t="s">
        <v>1018</v>
      </c>
      <c r="M47" s="29" t="s">
        <v>1019</v>
      </c>
      <c r="N47" s="52" t="s">
        <v>1022</v>
      </c>
      <c r="O47" s="63"/>
    </row>
    <row r="48" spans="1:15">
      <c r="B48" s="64">
        <v>1</v>
      </c>
      <c r="C48" s="107"/>
      <c r="D48" s="109"/>
      <c r="E48" s="99">
        <f>IF(C48=0,0,VLOOKUP(C48,'Formadores internos'!B:G,6,FALSE))</f>
        <v>0</v>
      </c>
      <c r="F48" s="108"/>
      <c r="G48" s="44">
        <f>IF(F48=0,0,E48/K48*F48)</f>
        <v>0</v>
      </c>
      <c r="I48" s="81"/>
      <c r="J48" s="35">
        <f>IF(E48=0,0,E48/#REF!)</f>
        <v>0</v>
      </c>
      <c r="K48" s="193" t="e">
        <f>VLOOKUP(C48,'Formadores internos'!B:H,7,FALSE)</f>
        <v>#N/A</v>
      </c>
      <c r="L48" s="34">
        <f>+MIN(J48,60)</f>
        <v>0</v>
      </c>
      <c r="M48" s="33">
        <f>+L48*F48</f>
        <v>0</v>
      </c>
      <c r="N48" s="66" t="str">
        <f>IF(J48=L48,"OK","LIMITADO A MÁXIMO CONVOCATORIA")</f>
        <v>OK</v>
      </c>
      <c r="O48" s="67"/>
    </row>
    <row r="49" spans="2:15">
      <c r="B49" s="64">
        <v>2</v>
      </c>
      <c r="C49" s="107"/>
      <c r="D49" s="109"/>
      <c r="E49" s="99">
        <f>IF(C49=0,0,VLOOKUP(C49,'Formadores internos'!B:G,6,FALSE))</f>
        <v>0</v>
      </c>
      <c r="F49" s="108"/>
      <c r="G49" s="44">
        <f t="shared" ref="G49:G77" si="6">IF(F49=0,0,E49/K49*F49)</f>
        <v>0</v>
      </c>
      <c r="I49" s="83"/>
      <c r="J49" s="35">
        <f>IF(E49=0,0,E49/#REF!)</f>
        <v>0</v>
      </c>
      <c r="K49" s="193" t="e">
        <f>VLOOKUP(C49,'Formadores internos'!B:H,7,FALSE)</f>
        <v>#N/A</v>
      </c>
      <c r="L49" s="34">
        <f t="shared" ref="L49:L77" si="7">+MIN(J49,60)</f>
        <v>0</v>
      </c>
      <c r="M49" s="33">
        <f t="shared" ref="M49:M77" si="8">+L49*F49</f>
        <v>0</v>
      </c>
      <c r="N49" s="66" t="str">
        <f t="shared" ref="N49:N65" si="9">IF(J49=L49,"OK","LIMITADO A MÁXIMO CONVOCATORIA")</f>
        <v>OK</v>
      </c>
      <c r="O49" s="67"/>
    </row>
    <row r="50" spans="2:15">
      <c r="B50" s="64">
        <v>3</v>
      </c>
      <c r="C50" s="107"/>
      <c r="D50" s="109"/>
      <c r="E50" s="99">
        <f>IF(C50=0,0,VLOOKUP(C50,'Formadores internos'!B:G,6,FALSE))</f>
        <v>0</v>
      </c>
      <c r="F50" s="108"/>
      <c r="G50" s="44">
        <f t="shared" si="6"/>
        <v>0</v>
      </c>
      <c r="I50" s="83"/>
      <c r="J50" s="35">
        <f>IF(E50=0,0,E50/#REF!)</f>
        <v>0</v>
      </c>
      <c r="K50" s="193" t="e">
        <f>VLOOKUP(C50,'Formadores internos'!B:H,7,FALSE)</f>
        <v>#N/A</v>
      </c>
      <c r="L50" s="34">
        <f t="shared" si="7"/>
        <v>0</v>
      </c>
      <c r="M50" s="33">
        <f t="shared" si="8"/>
        <v>0</v>
      </c>
      <c r="N50" s="66" t="str">
        <f t="shared" si="9"/>
        <v>OK</v>
      </c>
      <c r="O50" s="67"/>
    </row>
    <row r="51" spans="2:15">
      <c r="B51" s="64">
        <v>4</v>
      </c>
      <c r="C51" s="107"/>
      <c r="D51" s="109"/>
      <c r="E51" s="99">
        <f>IF(C51=0,0,VLOOKUP(C51,'Formadores internos'!B:G,6,FALSE))</f>
        <v>0</v>
      </c>
      <c r="F51" s="108"/>
      <c r="G51" s="44">
        <f t="shared" si="6"/>
        <v>0</v>
      </c>
      <c r="I51" s="83"/>
      <c r="J51" s="35">
        <f>IF(E51=0,0,E51/#REF!)</f>
        <v>0</v>
      </c>
      <c r="K51" s="193" t="e">
        <f>VLOOKUP(C51,'Formadores internos'!B:H,7,FALSE)</f>
        <v>#N/A</v>
      </c>
      <c r="L51" s="34">
        <f t="shared" si="7"/>
        <v>0</v>
      </c>
      <c r="M51" s="33">
        <f t="shared" si="8"/>
        <v>0</v>
      </c>
      <c r="N51" s="66" t="str">
        <f t="shared" si="9"/>
        <v>OK</v>
      </c>
      <c r="O51" s="67"/>
    </row>
    <row r="52" spans="2:15">
      <c r="B52" s="64">
        <v>5</v>
      </c>
      <c r="C52" s="107"/>
      <c r="D52" s="109"/>
      <c r="E52" s="99">
        <f>IF(C52=0,0,VLOOKUP(C52,'Formadores internos'!B:G,6,FALSE))</f>
        <v>0</v>
      </c>
      <c r="F52" s="108"/>
      <c r="G52" s="44">
        <f t="shared" si="6"/>
        <v>0</v>
      </c>
      <c r="I52" s="83"/>
      <c r="J52" s="35">
        <f>IF(E52=0,0,E52/#REF!)</f>
        <v>0</v>
      </c>
      <c r="K52" s="193" t="e">
        <f>VLOOKUP(C52,'Formadores internos'!B:H,7,FALSE)</f>
        <v>#N/A</v>
      </c>
      <c r="L52" s="34">
        <f t="shared" si="7"/>
        <v>0</v>
      </c>
      <c r="M52" s="33">
        <f t="shared" si="8"/>
        <v>0</v>
      </c>
      <c r="N52" s="66" t="str">
        <f t="shared" si="9"/>
        <v>OK</v>
      </c>
      <c r="O52" s="67"/>
    </row>
    <row r="53" spans="2:15">
      <c r="B53" s="64">
        <v>6</v>
      </c>
      <c r="C53" s="107"/>
      <c r="D53" s="109"/>
      <c r="E53" s="99">
        <f>IF(C53=0,0,VLOOKUP(C53,'Formadores internos'!B:G,6,FALSE))</f>
        <v>0</v>
      </c>
      <c r="F53" s="108"/>
      <c r="G53" s="44">
        <f t="shared" si="6"/>
        <v>0</v>
      </c>
      <c r="I53" s="83"/>
      <c r="J53" s="35">
        <f>IF(E53=0,0,E53/#REF!)</f>
        <v>0</v>
      </c>
      <c r="K53" s="193" t="e">
        <f>VLOOKUP(C53,'Formadores internos'!B:H,7,FALSE)</f>
        <v>#N/A</v>
      </c>
      <c r="L53" s="34">
        <f t="shared" si="7"/>
        <v>0</v>
      </c>
      <c r="M53" s="33">
        <f t="shared" si="8"/>
        <v>0</v>
      </c>
      <c r="N53" s="66" t="str">
        <f t="shared" si="9"/>
        <v>OK</v>
      </c>
      <c r="O53" s="67"/>
    </row>
    <row r="54" spans="2:15">
      <c r="B54" s="64">
        <v>7</v>
      </c>
      <c r="C54" s="107"/>
      <c r="D54" s="109"/>
      <c r="E54" s="99">
        <f>IF(C54=0,0,VLOOKUP(C54,'Formadores internos'!B:G,6,FALSE))</f>
        <v>0</v>
      </c>
      <c r="F54" s="108"/>
      <c r="G54" s="44">
        <f t="shared" si="6"/>
        <v>0</v>
      </c>
      <c r="I54" s="83"/>
      <c r="J54" s="35">
        <f>IF(E54=0,0,E54/#REF!)</f>
        <v>0</v>
      </c>
      <c r="K54" s="193" t="e">
        <f>VLOOKUP(C54,'Formadores internos'!B:H,7,FALSE)</f>
        <v>#N/A</v>
      </c>
      <c r="L54" s="34">
        <f t="shared" si="7"/>
        <v>0</v>
      </c>
      <c r="M54" s="33">
        <f t="shared" si="8"/>
        <v>0</v>
      </c>
      <c r="N54" s="66" t="str">
        <f t="shared" si="9"/>
        <v>OK</v>
      </c>
      <c r="O54" s="67"/>
    </row>
    <row r="55" spans="2:15">
      <c r="B55" s="64">
        <v>8</v>
      </c>
      <c r="C55" s="107"/>
      <c r="D55" s="109"/>
      <c r="E55" s="99">
        <f>IF(C55=0,0,VLOOKUP(C55,'Formadores internos'!B:G,6,FALSE))</f>
        <v>0</v>
      </c>
      <c r="F55" s="108"/>
      <c r="G55" s="44">
        <f t="shared" si="6"/>
        <v>0</v>
      </c>
      <c r="I55" s="83"/>
      <c r="J55" s="35">
        <f>IF(E55=0,0,E55/#REF!)</f>
        <v>0</v>
      </c>
      <c r="K55" s="193" t="e">
        <f>VLOOKUP(C55,'Formadores internos'!B:H,7,FALSE)</f>
        <v>#N/A</v>
      </c>
      <c r="L55" s="34">
        <f t="shared" si="7"/>
        <v>0</v>
      </c>
      <c r="M55" s="33">
        <f t="shared" si="8"/>
        <v>0</v>
      </c>
      <c r="N55" s="66" t="str">
        <f t="shared" si="9"/>
        <v>OK</v>
      </c>
      <c r="O55" s="67"/>
    </row>
    <row r="56" spans="2:15">
      <c r="B56" s="64">
        <v>9</v>
      </c>
      <c r="C56" s="107"/>
      <c r="D56" s="109"/>
      <c r="E56" s="99">
        <f>IF(C56=0,0,VLOOKUP(C56,'Formadores internos'!B:G,6,FALSE))</f>
        <v>0</v>
      </c>
      <c r="F56" s="108"/>
      <c r="G56" s="44">
        <f t="shared" si="6"/>
        <v>0</v>
      </c>
      <c r="I56" s="83"/>
      <c r="J56" s="35">
        <f>IF(E56=0,0,E56/#REF!)</f>
        <v>0</v>
      </c>
      <c r="K56" s="193" t="e">
        <f>VLOOKUP(C56,'Formadores internos'!B:H,7,FALSE)</f>
        <v>#N/A</v>
      </c>
      <c r="L56" s="34">
        <f t="shared" si="7"/>
        <v>0</v>
      </c>
      <c r="M56" s="33">
        <f t="shared" si="8"/>
        <v>0</v>
      </c>
      <c r="N56" s="66" t="str">
        <f t="shared" si="9"/>
        <v>OK</v>
      </c>
      <c r="O56" s="67"/>
    </row>
    <row r="57" spans="2:15">
      <c r="B57" s="64">
        <v>10</v>
      </c>
      <c r="C57" s="107"/>
      <c r="D57" s="109"/>
      <c r="E57" s="99">
        <f>IF(C57=0,0,VLOOKUP(C57,'Formadores internos'!B:G,6,FALSE))</f>
        <v>0</v>
      </c>
      <c r="F57" s="108"/>
      <c r="G57" s="44">
        <f t="shared" si="6"/>
        <v>0</v>
      </c>
      <c r="I57" s="83"/>
      <c r="J57" s="35">
        <f>IF(E57=0,0,E57/#REF!)</f>
        <v>0</v>
      </c>
      <c r="K57" s="193" t="e">
        <f>VLOOKUP(C57,'Formadores internos'!B:H,7,FALSE)</f>
        <v>#N/A</v>
      </c>
      <c r="L57" s="34">
        <f t="shared" si="7"/>
        <v>0</v>
      </c>
      <c r="M57" s="33">
        <f t="shared" si="8"/>
        <v>0</v>
      </c>
      <c r="N57" s="66" t="str">
        <f>IF(J57=L57,"OK","LIMITADO A MÁXIMO CONVOCATORIA")</f>
        <v>OK</v>
      </c>
      <c r="O57" s="67"/>
    </row>
    <row r="58" spans="2:15">
      <c r="B58" s="64">
        <v>11</v>
      </c>
      <c r="C58" s="107"/>
      <c r="D58" s="109"/>
      <c r="E58" s="99">
        <f>IF(C58=0,0,VLOOKUP(C58,'Formadores internos'!B:G,6,FALSE))</f>
        <v>0</v>
      </c>
      <c r="F58" s="108"/>
      <c r="G58" s="44">
        <f t="shared" si="6"/>
        <v>0</v>
      </c>
      <c r="I58" s="83"/>
      <c r="J58" s="35">
        <f>IF(E58=0,0,E58/#REF!)</f>
        <v>0</v>
      </c>
      <c r="K58" s="193" t="e">
        <f>VLOOKUP(C58,'Formadores internos'!B:H,7,FALSE)</f>
        <v>#N/A</v>
      </c>
      <c r="L58" s="34">
        <f t="shared" si="7"/>
        <v>0</v>
      </c>
      <c r="M58" s="33">
        <f t="shared" si="8"/>
        <v>0</v>
      </c>
      <c r="N58" s="66" t="str">
        <f>IF(J58=L58,"OK","LIMITADO A MÁXIMO CONVOCATORIA")</f>
        <v>OK</v>
      </c>
      <c r="O58" s="67"/>
    </row>
    <row r="59" spans="2:15">
      <c r="B59" s="64">
        <v>12</v>
      </c>
      <c r="C59" s="107"/>
      <c r="D59" s="109"/>
      <c r="E59" s="99">
        <f>IF(C59=0,0,VLOOKUP(C59,'Formadores internos'!B:G,6,FALSE))</f>
        <v>0</v>
      </c>
      <c r="F59" s="108"/>
      <c r="G59" s="44">
        <f t="shared" si="6"/>
        <v>0</v>
      </c>
      <c r="I59" s="83"/>
      <c r="J59" s="35">
        <f>IF(E59=0,0,E59/#REF!)</f>
        <v>0</v>
      </c>
      <c r="K59" s="193" t="e">
        <f>VLOOKUP(C59,'Formadores internos'!B:H,7,FALSE)</f>
        <v>#N/A</v>
      </c>
      <c r="L59" s="34">
        <f t="shared" si="7"/>
        <v>0</v>
      </c>
      <c r="M59" s="33">
        <f t="shared" si="8"/>
        <v>0</v>
      </c>
      <c r="N59" s="66" t="str">
        <f>IF(J59=L59,"OK","LIMITADO A MÁXIMO CONVOCATORIA")</f>
        <v>OK</v>
      </c>
      <c r="O59" s="67"/>
    </row>
    <row r="60" spans="2:15">
      <c r="B60" s="64">
        <v>13</v>
      </c>
      <c r="C60" s="107"/>
      <c r="D60" s="109"/>
      <c r="E60" s="99">
        <f>IF(C60=0,0,VLOOKUP(C60,'Formadores internos'!B:G,6,FALSE))</f>
        <v>0</v>
      </c>
      <c r="F60" s="108"/>
      <c r="G60" s="44">
        <f t="shared" si="6"/>
        <v>0</v>
      </c>
      <c r="I60" s="83"/>
      <c r="J60" s="35">
        <f>IF(E60=0,0,E60/#REF!)</f>
        <v>0</v>
      </c>
      <c r="K60" s="193" t="e">
        <f>VLOOKUP(C60,'Formadores internos'!B:H,7,FALSE)</f>
        <v>#N/A</v>
      </c>
      <c r="L60" s="34">
        <f t="shared" si="7"/>
        <v>0</v>
      </c>
      <c r="M60" s="33">
        <f t="shared" si="8"/>
        <v>0</v>
      </c>
      <c r="N60" s="66" t="str">
        <f t="shared" si="9"/>
        <v>OK</v>
      </c>
      <c r="O60" s="67"/>
    </row>
    <row r="61" spans="2:15">
      <c r="B61" s="64">
        <v>14</v>
      </c>
      <c r="C61" s="109"/>
      <c r="D61" s="109"/>
      <c r="E61" s="99">
        <f>IF(C61=0,0,VLOOKUP(C61,'Formadores internos'!B:G,6,FALSE))</f>
        <v>0</v>
      </c>
      <c r="F61" s="108"/>
      <c r="G61" s="44">
        <f t="shared" si="6"/>
        <v>0</v>
      </c>
      <c r="I61" s="83"/>
      <c r="J61" s="35">
        <f>IF(E61=0,0,E61/#REF!)</f>
        <v>0</v>
      </c>
      <c r="K61" s="193" t="e">
        <f>VLOOKUP(C61,'Formadores internos'!B:H,7,FALSE)</f>
        <v>#N/A</v>
      </c>
      <c r="L61" s="34">
        <f t="shared" si="7"/>
        <v>0</v>
      </c>
      <c r="M61" s="33">
        <f t="shared" si="8"/>
        <v>0</v>
      </c>
      <c r="N61" s="66" t="str">
        <f t="shared" si="9"/>
        <v>OK</v>
      </c>
      <c r="O61" s="67"/>
    </row>
    <row r="62" spans="2:15">
      <c r="B62" s="64">
        <v>15</v>
      </c>
      <c r="C62" s="109"/>
      <c r="D62" s="109"/>
      <c r="E62" s="99">
        <f>IF(C62=0,0,VLOOKUP(C62,'Formadores internos'!B:G,6,FALSE))</f>
        <v>0</v>
      </c>
      <c r="F62" s="108"/>
      <c r="G62" s="44">
        <f t="shared" si="6"/>
        <v>0</v>
      </c>
      <c r="I62" s="83"/>
      <c r="J62" s="35">
        <f>IF(E62=0,0,E62/#REF!)</f>
        <v>0</v>
      </c>
      <c r="K62" s="193" t="e">
        <f>VLOOKUP(C62,'Formadores internos'!B:H,7,FALSE)</f>
        <v>#N/A</v>
      </c>
      <c r="L62" s="34">
        <f t="shared" si="7"/>
        <v>0</v>
      </c>
      <c r="M62" s="33">
        <f t="shared" si="8"/>
        <v>0</v>
      </c>
      <c r="N62" s="66" t="str">
        <f t="shared" si="9"/>
        <v>OK</v>
      </c>
      <c r="O62" s="67"/>
    </row>
    <row r="63" spans="2:15">
      <c r="B63" s="64">
        <v>16</v>
      </c>
      <c r="C63" s="109"/>
      <c r="D63" s="109"/>
      <c r="E63" s="99">
        <f>IF(C63=0,0,VLOOKUP(C63,'Formadores internos'!B:G,6,FALSE))</f>
        <v>0</v>
      </c>
      <c r="F63" s="108"/>
      <c r="G63" s="44">
        <f t="shared" si="6"/>
        <v>0</v>
      </c>
      <c r="I63" s="83"/>
      <c r="J63" s="35">
        <f>IF(E63=0,0,E63/#REF!)</f>
        <v>0</v>
      </c>
      <c r="K63" s="193" t="e">
        <f>VLOOKUP(C63,'Formadores internos'!B:H,7,FALSE)</f>
        <v>#N/A</v>
      </c>
      <c r="L63" s="34">
        <f t="shared" si="7"/>
        <v>0</v>
      </c>
      <c r="M63" s="33">
        <f t="shared" si="8"/>
        <v>0</v>
      </c>
      <c r="N63" s="66" t="str">
        <f t="shared" si="9"/>
        <v>OK</v>
      </c>
      <c r="O63" s="67"/>
    </row>
    <row r="64" spans="2:15">
      <c r="B64" s="64">
        <v>17</v>
      </c>
      <c r="C64" s="109"/>
      <c r="D64" s="109"/>
      <c r="E64" s="99">
        <f>IF(C64=0,0,VLOOKUP(C64,'Formadores internos'!B:G,6,FALSE))</f>
        <v>0</v>
      </c>
      <c r="F64" s="108"/>
      <c r="G64" s="44">
        <f t="shared" si="6"/>
        <v>0</v>
      </c>
      <c r="I64" s="83"/>
      <c r="J64" s="35">
        <f>IF(E64=0,0,E64/#REF!)</f>
        <v>0</v>
      </c>
      <c r="K64" s="193" t="e">
        <f>VLOOKUP(C64,'Formadores internos'!B:H,7,FALSE)</f>
        <v>#N/A</v>
      </c>
      <c r="L64" s="34">
        <f t="shared" si="7"/>
        <v>0</v>
      </c>
      <c r="M64" s="33">
        <f t="shared" si="8"/>
        <v>0</v>
      </c>
      <c r="N64" s="66" t="str">
        <f t="shared" si="9"/>
        <v>OK</v>
      </c>
      <c r="O64" s="67"/>
    </row>
    <row r="65" spans="2:15">
      <c r="B65" s="64">
        <v>18</v>
      </c>
      <c r="C65" s="109"/>
      <c r="D65" s="109"/>
      <c r="E65" s="99">
        <f>IF(C65=0,0,VLOOKUP(C65,'Formadores internos'!B:G,6,FALSE))</f>
        <v>0</v>
      </c>
      <c r="F65" s="108"/>
      <c r="G65" s="44">
        <f t="shared" si="6"/>
        <v>0</v>
      </c>
      <c r="I65" s="83"/>
      <c r="J65" s="35">
        <f>IF(E65=0,0,E65/#REF!)</f>
        <v>0</v>
      </c>
      <c r="K65" s="193" t="e">
        <f>VLOOKUP(C65,'Formadores internos'!B:H,7,FALSE)</f>
        <v>#N/A</v>
      </c>
      <c r="L65" s="34">
        <f t="shared" si="7"/>
        <v>0</v>
      </c>
      <c r="M65" s="33">
        <f t="shared" si="8"/>
        <v>0</v>
      </c>
      <c r="N65" s="66" t="str">
        <f t="shared" si="9"/>
        <v>OK</v>
      </c>
      <c r="O65" s="67"/>
    </row>
    <row r="66" spans="2:15">
      <c r="B66" s="64">
        <v>19</v>
      </c>
      <c r="C66" s="109"/>
      <c r="D66" s="109"/>
      <c r="E66" s="99">
        <f>IF(C66=0,0,VLOOKUP(C66,'Formadores internos'!B:G,6,FALSE))</f>
        <v>0</v>
      </c>
      <c r="F66" s="108"/>
      <c r="G66" s="44">
        <f t="shared" si="6"/>
        <v>0</v>
      </c>
      <c r="I66" s="83"/>
      <c r="J66" s="35">
        <f>IF(E66=0,0,E66/#REF!)</f>
        <v>0</v>
      </c>
      <c r="K66" s="193" t="e">
        <f>VLOOKUP(C66,'Formadores internos'!B:H,7,FALSE)</f>
        <v>#N/A</v>
      </c>
      <c r="L66" s="34">
        <f t="shared" si="7"/>
        <v>0</v>
      </c>
      <c r="M66" s="33">
        <f t="shared" si="8"/>
        <v>0</v>
      </c>
      <c r="N66" s="66" t="str">
        <f>IF(J66=L66,"OK","LIMITADO A MÁXIMO CONVOCATORIA")</f>
        <v>OK</v>
      </c>
      <c r="O66" s="67"/>
    </row>
    <row r="67" spans="2:15">
      <c r="B67" s="64">
        <v>20</v>
      </c>
      <c r="C67" s="109"/>
      <c r="D67" s="109"/>
      <c r="E67" s="99">
        <f>IF(C67=0,0,VLOOKUP(C67,'Formadores internos'!B:G,6,FALSE))</f>
        <v>0</v>
      </c>
      <c r="F67" s="108"/>
      <c r="G67" s="44">
        <f t="shared" si="6"/>
        <v>0</v>
      </c>
      <c r="I67" s="83"/>
      <c r="J67" s="35">
        <f>IF(E67=0,0,E67/#REF!)</f>
        <v>0</v>
      </c>
      <c r="K67" s="193" t="e">
        <f>VLOOKUP(C67,'Formadores internos'!B:H,7,FALSE)</f>
        <v>#N/A</v>
      </c>
      <c r="L67" s="34">
        <f t="shared" si="7"/>
        <v>0</v>
      </c>
      <c r="M67" s="33">
        <f t="shared" si="8"/>
        <v>0</v>
      </c>
      <c r="N67" s="66" t="str">
        <f>IF(J67=L67,"OK","LIMITADO A MÁXIMO CONVOCATORIA")</f>
        <v>OK</v>
      </c>
      <c r="O67" s="67"/>
    </row>
    <row r="68" spans="2:15">
      <c r="B68" s="64">
        <v>21</v>
      </c>
      <c r="C68" s="107"/>
      <c r="D68" s="107"/>
      <c r="E68" s="99">
        <f>IF(C68=0,0,VLOOKUP(C68,'Formadores internos'!B:G,6,FALSE))</f>
        <v>0</v>
      </c>
      <c r="F68" s="108"/>
      <c r="G68" s="44">
        <f t="shared" si="6"/>
        <v>0</v>
      </c>
      <c r="I68" s="83"/>
      <c r="J68" s="35">
        <f>IF(E68=0,0,E68/#REF!)</f>
        <v>0</v>
      </c>
      <c r="K68" s="193" t="e">
        <f>VLOOKUP(C68,'Formadores internos'!B:H,7,FALSE)</f>
        <v>#N/A</v>
      </c>
      <c r="L68" s="34">
        <f>+MIN(J68,60)</f>
        <v>0</v>
      </c>
      <c r="M68" s="33">
        <f t="shared" si="8"/>
        <v>0</v>
      </c>
      <c r="N68" s="66" t="str">
        <f>IF(J68=L68,"OK","LIMITADO A MÁXIMO CONVOCATORIA")</f>
        <v>OK</v>
      </c>
      <c r="O68" s="67"/>
    </row>
    <row r="69" spans="2:15">
      <c r="B69" s="64">
        <v>22</v>
      </c>
      <c r="C69" s="109"/>
      <c r="D69" s="109"/>
      <c r="E69" s="99">
        <f>IF(C69=0,0,VLOOKUP(C69,'Formadores internos'!B:G,6,FALSE))</f>
        <v>0</v>
      </c>
      <c r="F69" s="108"/>
      <c r="G69" s="44">
        <f t="shared" si="6"/>
        <v>0</v>
      </c>
      <c r="I69" s="83"/>
      <c r="J69" s="35">
        <f>IF(E69=0,0,E69/#REF!)</f>
        <v>0</v>
      </c>
      <c r="K69" s="193" t="e">
        <f>VLOOKUP(C69,'Formadores internos'!B:H,7,FALSE)</f>
        <v>#N/A</v>
      </c>
      <c r="L69" s="34">
        <f t="shared" si="7"/>
        <v>0</v>
      </c>
      <c r="M69" s="33">
        <f t="shared" si="8"/>
        <v>0</v>
      </c>
      <c r="N69" s="66" t="str">
        <f t="shared" ref="N69:N75" si="10">IF(J69=L69,"OK","LIMITADO A MÁXIMO CONVOCATORIA")</f>
        <v>OK</v>
      </c>
      <c r="O69" s="67"/>
    </row>
    <row r="70" spans="2:15">
      <c r="B70" s="64">
        <v>23</v>
      </c>
      <c r="C70" s="109"/>
      <c r="D70" s="109"/>
      <c r="E70" s="99">
        <f>IF(C70=0,0,VLOOKUP(C70,'Formadores internos'!B:G,6,FALSE))</f>
        <v>0</v>
      </c>
      <c r="F70" s="108"/>
      <c r="G70" s="44">
        <f t="shared" si="6"/>
        <v>0</v>
      </c>
      <c r="I70" s="83"/>
      <c r="J70" s="35">
        <f>IF(E70=0,0,E70/#REF!)</f>
        <v>0</v>
      </c>
      <c r="K70" s="193" t="e">
        <f>VLOOKUP(C70,'Formadores internos'!B:H,7,FALSE)</f>
        <v>#N/A</v>
      </c>
      <c r="L70" s="34">
        <f t="shared" si="7"/>
        <v>0</v>
      </c>
      <c r="M70" s="33">
        <f t="shared" si="8"/>
        <v>0</v>
      </c>
      <c r="N70" s="66" t="str">
        <f t="shared" si="10"/>
        <v>OK</v>
      </c>
      <c r="O70" s="67"/>
    </row>
    <row r="71" spans="2:15">
      <c r="B71" s="64">
        <v>24</v>
      </c>
      <c r="C71" s="109"/>
      <c r="D71" s="109"/>
      <c r="E71" s="99">
        <f>IF(C71=0,0,VLOOKUP(C71,'Formadores internos'!B:G,6,FALSE))</f>
        <v>0</v>
      </c>
      <c r="F71" s="108"/>
      <c r="G71" s="44">
        <f t="shared" si="6"/>
        <v>0</v>
      </c>
      <c r="I71" s="83"/>
      <c r="J71" s="35">
        <f>IF(E71=0,0,E71/#REF!)</f>
        <v>0</v>
      </c>
      <c r="K71" s="193" t="e">
        <f>VLOOKUP(C71,'Formadores internos'!B:H,7,FALSE)</f>
        <v>#N/A</v>
      </c>
      <c r="L71" s="34">
        <f t="shared" si="7"/>
        <v>0</v>
      </c>
      <c r="M71" s="33">
        <f t="shared" si="8"/>
        <v>0</v>
      </c>
      <c r="N71" s="66" t="str">
        <f t="shared" si="10"/>
        <v>OK</v>
      </c>
      <c r="O71" s="67"/>
    </row>
    <row r="72" spans="2:15">
      <c r="B72" s="64">
        <v>25</v>
      </c>
      <c r="C72" s="109"/>
      <c r="D72" s="109"/>
      <c r="E72" s="99">
        <f>IF(C72=0,0,VLOOKUP(C72,'Formadores internos'!B:G,6,FALSE))</f>
        <v>0</v>
      </c>
      <c r="F72" s="108"/>
      <c r="G72" s="44">
        <f t="shared" si="6"/>
        <v>0</v>
      </c>
      <c r="I72" s="83"/>
      <c r="J72" s="35">
        <f>IF(E72=0,0,E72/#REF!)</f>
        <v>0</v>
      </c>
      <c r="K72" s="193" t="e">
        <f>VLOOKUP(C72,'Formadores internos'!B:H,7,FALSE)</f>
        <v>#N/A</v>
      </c>
      <c r="L72" s="34">
        <f t="shared" si="7"/>
        <v>0</v>
      </c>
      <c r="M72" s="33">
        <f t="shared" si="8"/>
        <v>0</v>
      </c>
      <c r="N72" s="66" t="str">
        <f t="shared" si="10"/>
        <v>OK</v>
      </c>
      <c r="O72" s="67"/>
    </row>
    <row r="73" spans="2:15">
      <c r="B73" s="64">
        <v>26</v>
      </c>
      <c r="C73" s="109"/>
      <c r="D73" s="109"/>
      <c r="E73" s="99">
        <f>IF(C73=0,0,VLOOKUP(C73,'Formadores internos'!B:G,6,FALSE))</f>
        <v>0</v>
      </c>
      <c r="F73" s="108"/>
      <c r="G73" s="44">
        <f t="shared" si="6"/>
        <v>0</v>
      </c>
      <c r="I73" s="83"/>
      <c r="J73" s="35">
        <f>IF(E73=0,0,E73/#REF!)</f>
        <v>0</v>
      </c>
      <c r="K73" s="193" t="e">
        <f>VLOOKUP(C73,'Formadores internos'!B:H,7,FALSE)</f>
        <v>#N/A</v>
      </c>
      <c r="L73" s="34">
        <f t="shared" si="7"/>
        <v>0</v>
      </c>
      <c r="M73" s="33">
        <f t="shared" si="8"/>
        <v>0</v>
      </c>
      <c r="N73" s="66" t="str">
        <f t="shared" si="10"/>
        <v>OK</v>
      </c>
      <c r="O73" s="67"/>
    </row>
    <row r="74" spans="2:15">
      <c r="B74" s="64">
        <v>27</v>
      </c>
      <c r="C74" s="109"/>
      <c r="D74" s="109"/>
      <c r="E74" s="99">
        <f>IF(C74=0,0,VLOOKUP(C74,'Formadores internos'!B:G,6,FALSE))</f>
        <v>0</v>
      </c>
      <c r="F74" s="108"/>
      <c r="G74" s="44">
        <f t="shared" si="6"/>
        <v>0</v>
      </c>
      <c r="I74" s="83"/>
      <c r="J74" s="35">
        <f>IF(E74=0,0,E74/#REF!)</f>
        <v>0</v>
      </c>
      <c r="K74" s="193" t="e">
        <f>VLOOKUP(C74,'Formadores internos'!B:H,7,FALSE)</f>
        <v>#N/A</v>
      </c>
      <c r="L74" s="34">
        <f t="shared" si="7"/>
        <v>0</v>
      </c>
      <c r="M74" s="33">
        <f t="shared" si="8"/>
        <v>0</v>
      </c>
      <c r="N74" s="66" t="str">
        <f t="shared" si="10"/>
        <v>OK</v>
      </c>
      <c r="O74" s="67"/>
    </row>
    <row r="75" spans="2:15">
      <c r="B75" s="64">
        <v>28</v>
      </c>
      <c r="C75" s="109"/>
      <c r="D75" s="109"/>
      <c r="E75" s="99">
        <f>IF(C75=0,0,VLOOKUP(C75,'Formadores internos'!B:G,6,FALSE))</f>
        <v>0</v>
      </c>
      <c r="F75" s="108"/>
      <c r="G75" s="44">
        <f t="shared" si="6"/>
        <v>0</v>
      </c>
      <c r="I75" s="83"/>
      <c r="J75" s="35">
        <f>IF(E75=0,0,E75/#REF!)</f>
        <v>0</v>
      </c>
      <c r="K75" s="193" t="e">
        <f>VLOOKUP(C75,'Formadores internos'!B:H,7,FALSE)</f>
        <v>#N/A</v>
      </c>
      <c r="L75" s="34">
        <f t="shared" si="7"/>
        <v>0</v>
      </c>
      <c r="M75" s="33">
        <f t="shared" si="8"/>
        <v>0</v>
      </c>
      <c r="N75" s="66" t="str">
        <f t="shared" si="10"/>
        <v>OK</v>
      </c>
      <c r="O75" s="67"/>
    </row>
    <row r="76" spans="2:15">
      <c r="B76" s="64">
        <v>29</v>
      </c>
      <c r="C76" s="109"/>
      <c r="D76" s="109"/>
      <c r="E76" s="99">
        <f>IF(C76=0,0,VLOOKUP(C76,'Formadores internos'!B:G,6,FALSE))</f>
        <v>0</v>
      </c>
      <c r="F76" s="108"/>
      <c r="G76" s="44">
        <f t="shared" si="6"/>
        <v>0</v>
      </c>
      <c r="I76" s="83"/>
      <c r="J76" s="35">
        <f>IF(E76=0,0,E76/#REF!)</f>
        <v>0</v>
      </c>
      <c r="K76" s="193" t="e">
        <f>VLOOKUP(C76,'Formadores internos'!B:H,7,FALSE)</f>
        <v>#N/A</v>
      </c>
      <c r="L76" s="34">
        <f t="shared" si="7"/>
        <v>0</v>
      </c>
      <c r="M76" s="33">
        <f t="shared" si="8"/>
        <v>0</v>
      </c>
      <c r="N76" s="66" t="str">
        <f>IF(J76=L76,"OK","LIMITADO A MÁXIMO CONVOCATORIA")</f>
        <v>OK</v>
      </c>
      <c r="O76" s="67"/>
    </row>
    <row r="77" spans="2:15" ht="13.5" thickBot="1">
      <c r="B77" s="64">
        <v>30</v>
      </c>
      <c r="C77" s="109"/>
      <c r="D77" s="109"/>
      <c r="E77" s="99">
        <f>IF(C77=0,0,VLOOKUP(C77,'Formadores internos'!B:G,6,FALSE))</f>
        <v>0</v>
      </c>
      <c r="F77" s="108"/>
      <c r="G77" s="44">
        <f t="shared" si="6"/>
        <v>0</v>
      </c>
      <c r="I77" s="83"/>
      <c r="J77" s="35">
        <f>IF(E77=0,0,E77/#REF!)</f>
        <v>0</v>
      </c>
      <c r="K77" s="193" t="e">
        <f>VLOOKUP(C77,'Formadores internos'!B:H,7,FALSE)</f>
        <v>#N/A</v>
      </c>
      <c r="L77" s="34">
        <f t="shared" si="7"/>
        <v>0</v>
      </c>
      <c r="M77" s="33">
        <f t="shared" si="8"/>
        <v>0</v>
      </c>
      <c r="N77" s="66" t="str">
        <f>IF(J77=L77,"OK","LIMITADO A MÁXIMO CONVOCATORIA")</f>
        <v>OK</v>
      </c>
      <c r="O77" s="67"/>
    </row>
    <row r="78" spans="2:15" ht="26.25" thickBot="1">
      <c r="C78" s="95" t="s">
        <v>1025</v>
      </c>
      <c r="D78" s="95"/>
      <c r="E78" s="96"/>
      <c r="F78" s="97">
        <f>+SUM(F48:F77)</f>
        <v>0</v>
      </c>
      <c r="G78" s="97">
        <f>+SUM(G48:G77)</f>
        <v>0</v>
      </c>
      <c r="I78" s="83"/>
      <c r="J78" s="68" t="s">
        <v>1020</v>
      </c>
      <c r="K78" s="68"/>
      <c r="L78" s="69" t="s">
        <v>1020</v>
      </c>
      <c r="M78" s="53">
        <f>+SUM(M48:M77)</f>
        <v>0</v>
      </c>
      <c r="N78" s="82"/>
      <c r="O78" s="92"/>
    </row>
    <row r="79" spans="2:15" ht="13.5" thickBot="1">
      <c r="I79" s="84"/>
      <c r="J79" s="85"/>
      <c r="K79" s="85"/>
      <c r="L79" s="85"/>
      <c r="M79" s="85"/>
      <c r="N79" s="85"/>
      <c r="O79" s="72"/>
    </row>
    <row r="80" spans="2:15" ht="13.5" thickBot="1"/>
    <row r="81" spans="1:15" s="56" customFormat="1" ht="16.5">
      <c r="A81" s="73"/>
      <c r="B81" s="73"/>
      <c r="C81" s="93" t="s">
        <v>32</v>
      </c>
      <c r="D81" s="110"/>
      <c r="F81" s="93" t="s">
        <v>1021</v>
      </c>
      <c r="G81" s="110"/>
      <c r="H81" s="57"/>
      <c r="I81" s="77"/>
      <c r="J81" s="49"/>
      <c r="K81" s="49"/>
      <c r="L81" s="78"/>
      <c r="M81" s="49"/>
      <c r="N81" s="79"/>
      <c r="O81" s="60"/>
    </row>
    <row r="82" spans="1:15" s="56" customFormat="1" ht="63.75">
      <c r="A82" s="73"/>
      <c r="B82" s="73"/>
      <c r="C82" s="29" t="s">
        <v>520</v>
      </c>
      <c r="D82" s="52" t="s">
        <v>1302</v>
      </c>
      <c r="E82" s="52" t="s">
        <v>1023</v>
      </c>
      <c r="F82" s="29" t="s">
        <v>521</v>
      </c>
      <c r="G82" s="29" t="s">
        <v>1016</v>
      </c>
      <c r="H82" s="57"/>
      <c r="I82" s="80"/>
      <c r="J82" s="61" t="s">
        <v>1017</v>
      </c>
      <c r="K82" s="61" t="s">
        <v>1815</v>
      </c>
      <c r="L82" s="62" t="s">
        <v>1018</v>
      </c>
      <c r="M82" s="29" t="s">
        <v>1019</v>
      </c>
      <c r="N82" s="52" t="s">
        <v>1022</v>
      </c>
      <c r="O82" s="63"/>
    </row>
    <row r="83" spans="1:15">
      <c r="B83" s="64">
        <v>1</v>
      </c>
      <c r="C83" s="107"/>
      <c r="D83" s="109"/>
      <c r="E83" s="99">
        <f>IF(C83=0,0,VLOOKUP(C83,'Formadores internos'!B:G,6,FALSE))</f>
        <v>0</v>
      </c>
      <c r="F83" s="108"/>
      <c r="G83" s="44">
        <f>IF(F83=0,0,E83/K83*F83)</f>
        <v>0</v>
      </c>
      <c r="I83" s="81"/>
      <c r="J83" s="35">
        <f>IF(E83=0,0,E83/#REF!)</f>
        <v>0</v>
      </c>
      <c r="K83" s="193" t="e">
        <f>VLOOKUP(C83,'Formadores internos'!B:H,7,FALSE)</f>
        <v>#N/A</v>
      </c>
      <c r="L83" s="34">
        <f>+MIN(J83,60)</f>
        <v>0</v>
      </c>
      <c r="M83" s="33">
        <f t="shared" ref="M83:M112" si="11">+L83*F83</f>
        <v>0</v>
      </c>
      <c r="N83" s="66" t="str">
        <f>IF(J83=L83,"OK","LIMITADO A MÁXIMO CONVOCATORIA")</f>
        <v>OK</v>
      </c>
      <c r="O83" s="67"/>
    </row>
    <row r="84" spans="1:15">
      <c r="B84" s="64">
        <v>2</v>
      </c>
      <c r="C84" s="107"/>
      <c r="D84" s="109"/>
      <c r="E84" s="99">
        <f>IF(C84=0,0,VLOOKUP(C84,'Formadores internos'!B:G,6,FALSE))</f>
        <v>0</v>
      </c>
      <c r="F84" s="108"/>
      <c r="G84" s="44">
        <f t="shared" ref="G84:G112" si="12">IF(F84=0,0,E84/K84*F84)</f>
        <v>0</v>
      </c>
      <c r="I84" s="83"/>
      <c r="J84" s="35">
        <f>IF(E84=0,0,E84/#REF!)</f>
        <v>0</v>
      </c>
      <c r="K84" s="193" t="e">
        <f>VLOOKUP(C84,'Formadores internos'!B:H,7,FALSE)</f>
        <v>#N/A</v>
      </c>
      <c r="L84" s="34">
        <f t="shared" ref="L84:L102" si="13">+MIN(J84,60)</f>
        <v>0</v>
      </c>
      <c r="M84" s="33">
        <f t="shared" si="11"/>
        <v>0</v>
      </c>
      <c r="N84" s="66" t="str">
        <f t="shared" ref="N84:N91" si="14">IF(J84=L84,"OK","LIMITADO A MÁXIMO CONVOCATORIA")</f>
        <v>OK</v>
      </c>
      <c r="O84" s="67"/>
    </row>
    <row r="85" spans="1:15">
      <c r="B85" s="64">
        <v>3</v>
      </c>
      <c r="C85" s="107"/>
      <c r="D85" s="109"/>
      <c r="E85" s="99">
        <f>IF(C85=0,0,VLOOKUP(C85,'Formadores internos'!B:G,6,FALSE))</f>
        <v>0</v>
      </c>
      <c r="F85" s="108"/>
      <c r="G85" s="44">
        <f t="shared" si="12"/>
        <v>0</v>
      </c>
      <c r="I85" s="83"/>
      <c r="J85" s="35">
        <f>IF(E85=0,0,E85/#REF!)</f>
        <v>0</v>
      </c>
      <c r="K85" s="193" t="e">
        <f>VLOOKUP(C85,'Formadores internos'!B:H,7,FALSE)</f>
        <v>#N/A</v>
      </c>
      <c r="L85" s="34">
        <f t="shared" si="13"/>
        <v>0</v>
      </c>
      <c r="M85" s="33">
        <f t="shared" si="11"/>
        <v>0</v>
      </c>
      <c r="N85" s="66" t="str">
        <f t="shared" si="14"/>
        <v>OK</v>
      </c>
      <c r="O85" s="67"/>
    </row>
    <row r="86" spans="1:15">
      <c r="B86" s="64">
        <v>4</v>
      </c>
      <c r="C86" s="107"/>
      <c r="D86" s="109"/>
      <c r="E86" s="99">
        <f>IF(C86=0,0,VLOOKUP(C86,'Formadores internos'!B:G,6,FALSE))</f>
        <v>0</v>
      </c>
      <c r="F86" s="108"/>
      <c r="G86" s="44">
        <f t="shared" si="12"/>
        <v>0</v>
      </c>
      <c r="I86" s="83"/>
      <c r="J86" s="35">
        <f>IF(E86=0,0,E86/#REF!)</f>
        <v>0</v>
      </c>
      <c r="K86" s="193" t="e">
        <f>VLOOKUP(C86,'Formadores internos'!B:H,7,FALSE)</f>
        <v>#N/A</v>
      </c>
      <c r="L86" s="34">
        <f t="shared" si="13"/>
        <v>0</v>
      </c>
      <c r="M86" s="33">
        <f t="shared" si="11"/>
        <v>0</v>
      </c>
      <c r="N86" s="66" t="str">
        <f t="shared" si="14"/>
        <v>OK</v>
      </c>
      <c r="O86" s="67"/>
    </row>
    <row r="87" spans="1:15">
      <c r="B87" s="64">
        <v>5</v>
      </c>
      <c r="C87" s="107"/>
      <c r="D87" s="109"/>
      <c r="E87" s="99">
        <f>IF(C87=0,0,VLOOKUP(C87,'Formadores internos'!B:G,6,FALSE))</f>
        <v>0</v>
      </c>
      <c r="F87" s="108"/>
      <c r="G87" s="44">
        <f t="shared" si="12"/>
        <v>0</v>
      </c>
      <c r="I87" s="83"/>
      <c r="J87" s="35">
        <f>IF(E87=0,0,E87/#REF!)</f>
        <v>0</v>
      </c>
      <c r="K87" s="193" t="e">
        <f>VLOOKUP(C87,'Formadores internos'!B:H,7,FALSE)</f>
        <v>#N/A</v>
      </c>
      <c r="L87" s="34">
        <f t="shared" si="13"/>
        <v>0</v>
      </c>
      <c r="M87" s="33">
        <f t="shared" si="11"/>
        <v>0</v>
      </c>
      <c r="N87" s="66" t="str">
        <f t="shared" si="14"/>
        <v>OK</v>
      </c>
      <c r="O87" s="67"/>
    </row>
    <row r="88" spans="1:15">
      <c r="B88" s="64">
        <v>6</v>
      </c>
      <c r="C88" s="107"/>
      <c r="D88" s="109"/>
      <c r="E88" s="99">
        <f>IF(C88=0,0,VLOOKUP(C88,'Formadores internos'!B:G,6,FALSE))</f>
        <v>0</v>
      </c>
      <c r="F88" s="108"/>
      <c r="G88" s="44">
        <f t="shared" si="12"/>
        <v>0</v>
      </c>
      <c r="I88" s="83"/>
      <c r="J88" s="35">
        <f>IF(E88=0,0,E88/#REF!)</f>
        <v>0</v>
      </c>
      <c r="K88" s="193" t="e">
        <f>VLOOKUP(C88,'Formadores internos'!B:H,7,FALSE)</f>
        <v>#N/A</v>
      </c>
      <c r="L88" s="34">
        <f t="shared" si="13"/>
        <v>0</v>
      </c>
      <c r="M88" s="33">
        <f t="shared" si="11"/>
        <v>0</v>
      </c>
      <c r="N88" s="66" t="str">
        <f t="shared" si="14"/>
        <v>OK</v>
      </c>
      <c r="O88" s="67"/>
    </row>
    <row r="89" spans="1:15">
      <c r="B89" s="64">
        <v>7</v>
      </c>
      <c r="C89" s="107"/>
      <c r="D89" s="109"/>
      <c r="E89" s="99">
        <f>IF(C89=0,0,VLOOKUP(C89,'Formadores internos'!B:G,6,FALSE))</f>
        <v>0</v>
      </c>
      <c r="F89" s="108"/>
      <c r="G89" s="44">
        <f t="shared" si="12"/>
        <v>0</v>
      </c>
      <c r="I89" s="83"/>
      <c r="J89" s="35">
        <f>IF(E89=0,0,E89/#REF!)</f>
        <v>0</v>
      </c>
      <c r="K89" s="193" t="e">
        <f>VLOOKUP(C89,'Formadores internos'!B:H,7,FALSE)</f>
        <v>#N/A</v>
      </c>
      <c r="L89" s="34">
        <f t="shared" si="13"/>
        <v>0</v>
      </c>
      <c r="M89" s="33">
        <f t="shared" si="11"/>
        <v>0</v>
      </c>
      <c r="N89" s="66" t="str">
        <f t="shared" si="14"/>
        <v>OK</v>
      </c>
      <c r="O89" s="67"/>
    </row>
    <row r="90" spans="1:15">
      <c r="B90" s="64">
        <v>8</v>
      </c>
      <c r="C90" s="107"/>
      <c r="D90" s="109"/>
      <c r="E90" s="99">
        <f>IF(C90=0,0,VLOOKUP(C90,'Formadores internos'!B:G,6,FALSE))</f>
        <v>0</v>
      </c>
      <c r="F90" s="108"/>
      <c r="G90" s="44">
        <f t="shared" si="12"/>
        <v>0</v>
      </c>
      <c r="I90" s="83"/>
      <c r="J90" s="35">
        <f>IF(E90=0,0,E90/#REF!)</f>
        <v>0</v>
      </c>
      <c r="K90" s="193" t="e">
        <f>VLOOKUP(C90,'Formadores internos'!B:H,7,FALSE)</f>
        <v>#N/A</v>
      </c>
      <c r="L90" s="34">
        <f t="shared" si="13"/>
        <v>0</v>
      </c>
      <c r="M90" s="33">
        <f t="shared" si="11"/>
        <v>0</v>
      </c>
      <c r="N90" s="66" t="str">
        <f t="shared" si="14"/>
        <v>OK</v>
      </c>
      <c r="O90" s="67"/>
    </row>
    <row r="91" spans="1:15">
      <c r="B91" s="64">
        <v>9</v>
      </c>
      <c r="C91" s="107"/>
      <c r="D91" s="109"/>
      <c r="E91" s="99">
        <f>IF(C91=0,0,VLOOKUP(C91,'Formadores internos'!B:G,6,FALSE))</f>
        <v>0</v>
      </c>
      <c r="F91" s="108"/>
      <c r="G91" s="44">
        <f t="shared" si="12"/>
        <v>0</v>
      </c>
      <c r="I91" s="83"/>
      <c r="J91" s="35">
        <f>IF(E91=0,0,E91/#REF!)</f>
        <v>0</v>
      </c>
      <c r="K91" s="193" t="e">
        <f>VLOOKUP(C91,'Formadores internos'!B:H,7,FALSE)</f>
        <v>#N/A</v>
      </c>
      <c r="L91" s="34">
        <f t="shared" si="13"/>
        <v>0</v>
      </c>
      <c r="M91" s="33">
        <f t="shared" si="11"/>
        <v>0</v>
      </c>
      <c r="N91" s="66" t="str">
        <f t="shared" si="14"/>
        <v>OK</v>
      </c>
      <c r="O91" s="67"/>
    </row>
    <row r="92" spans="1:15">
      <c r="B92" s="64">
        <v>10</v>
      </c>
      <c r="C92" s="107"/>
      <c r="D92" s="109"/>
      <c r="E92" s="99">
        <f>IF(C92=0,0,VLOOKUP(C92,'Formadores internos'!B:G,6,FALSE))</f>
        <v>0</v>
      </c>
      <c r="F92" s="108"/>
      <c r="G92" s="44">
        <f t="shared" si="12"/>
        <v>0</v>
      </c>
      <c r="I92" s="83"/>
      <c r="J92" s="35">
        <f>IF(E92=0,0,E92/#REF!)</f>
        <v>0</v>
      </c>
      <c r="K92" s="193" t="e">
        <f>VLOOKUP(C92,'Formadores internos'!B:H,7,FALSE)</f>
        <v>#N/A</v>
      </c>
      <c r="L92" s="34">
        <f t="shared" si="13"/>
        <v>0</v>
      </c>
      <c r="M92" s="33">
        <f t="shared" si="11"/>
        <v>0</v>
      </c>
      <c r="N92" s="66" t="str">
        <f>IF(J92=L92,"OK","LIMITADO A MÁXIMO CONVOCATORIA")</f>
        <v>OK</v>
      </c>
      <c r="O92" s="67"/>
    </row>
    <row r="93" spans="1:15">
      <c r="B93" s="64">
        <v>11</v>
      </c>
      <c r="C93" s="107"/>
      <c r="D93" s="109"/>
      <c r="E93" s="99">
        <f>IF(C93=0,0,VLOOKUP(C93,'Formadores internos'!B:G,6,FALSE))</f>
        <v>0</v>
      </c>
      <c r="F93" s="108"/>
      <c r="G93" s="44">
        <f t="shared" si="12"/>
        <v>0</v>
      </c>
      <c r="I93" s="83"/>
      <c r="J93" s="35">
        <f>IF(E93=0,0,E93/#REF!)</f>
        <v>0</v>
      </c>
      <c r="K93" s="193" t="e">
        <f>VLOOKUP(C93,'Formadores internos'!B:H,7,FALSE)</f>
        <v>#N/A</v>
      </c>
      <c r="L93" s="34">
        <f t="shared" si="13"/>
        <v>0</v>
      </c>
      <c r="M93" s="33">
        <f t="shared" si="11"/>
        <v>0</v>
      </c>
      <c r="N93" s="66" t="str">
        <f>IF(J93=L93,"OK","LIMITADO A MÁXIMO CONVOCATORIA")</f>
        <v>OK</v>
      </c>
      <c r="O93" s="67"/>
    </row>
    <row r="94" spans="1:15">
      <c r="B94" s="64">
        <v>12</v>
      </c>
      <c r="C94" s="107"/>
      <c r="D94" s="109"/>
      <c r="E94" s="99">
        <f>IF(C94=0,0,VLOOKUP(C94,'Formadores internos'!B:G,6,FALSE))</f>
        <v>0</v>
      </c>
      <c r="F94" s="108"/>
      <c r="G94" s="44">
        <f t="shared" si="12"/>
        <v>0</v>
      </c>
      <c r="I94" s="83"/>
      <c r="J94" s="35">
        <f>IF(E94=0,0,E94/#REF!)</f>
        <v>0</v>
      </c>
      <c r="K94" s="193" t="e">
        <f>VLOOKUP(C94,'Formadores internos'!B:H,7,FALSE)</f>
        <v>#N/A</v>
      </c>
      <c r="L94" s="34">
        <f t="shared" si="13"/>
        <v>0</v>
      </c>
      <c r="M94" s="33">
        <f t="shared" si="11"/>
        <v>0</v>
      </c>
      <c r="N94" s="66" t="str">
        <f>IF(J94=L94,"OK","LIMITADO A MÁXIMO CONVOCATORIA")</f>
        <v>OK</v>
      </c>
      <c r="O94" s="67"/>
    </row>
    <row r="95" spans="1:15">
      <c r="B95" s="64">
        <v>13</v>
      </c>
      <c r="C95" s="107"/>
      <c r="D95" s="109"/>
      <c r="E95" s="99">
        <f>IF(C95=0,0,VLOOKUP(C95,'Formadores internos'!B:G,6,FALSE))</f>
        <v>0</v>
      </c>
      <c r="F95" s="108"/>
      <c r="G95" s="44">
        <f t="shared" si="12"/>
        <v>0</v>
      </c>
      <c r="I95" s="83"/>
      <c r="J95" s="35">
        <f>IF(E95=0,0,E95/#REF!)</f>
        <v>0</v>
      </c>
      <c r="K95" s="193" t="e">
        <f>VLOOKUP(C95,'Formadores internos'!B:H,7,FALSE)</f>
        <v>#N/A</v>
      </c>
      <c r="L95" s="34">
        <f t="shared" si="13"/>
        <v>0</v>
      </c>
      <c r="M95" s="33">
        <f t="shared" si="11"/>
        <v>0</v>
      </c>
      <c r="N95" s="66" t="str">
        <f t="shared" ref="N95:N100" si="15">IF(J95=L95,"OK","LIMITADO A MÁXIMO CONVOCATORIA")</f>
        <v>OK</v>
      </c>
      <c r="O95" s="67"/>
    </row>
    <row r="96" spans="1:15">
      <c r="B96" s="64">
        <v>14</v>
      </c>
      <c r="C96" s="107"/>
      <c r="D96" s="109"/>
      <c r="E96" s="99">
        <f>IF(C96=0,0,VLOOKUP(C96,'Formadores internos'!B:G,6,FALSE))</f>
        <v>0</v>
      </c>
      <c r="F96" s="108"/>
      <c r="G96" s="44">
        <f t="shared" si="12"/>
        <v>0</v>
      </c>
      <c r="I96" s="83"/>
      <c r="J96" s="35">
        <f>IF(E96=0,0,E96/#REF!)</f>
        <v>0</v>
      </c>
      <c r="K96" s="193" t="e">
        <f>VLOOKUP(C96,'Formadores internos'!B:H,7,FALSE)</f>
        <v>#N/A</v>
      </c>
      <c r="L96" s="34">
        <f t="shared" si="13"/>
        <v>0</v>
      </c>
      <c r="M96" s="33">
        <f t="shared" si="11"/>
        <v>0</v>
      </c>
      <c r="N96" s="66" t="str">
        <f t="shared" si="15"/>
        <v>OK</v>
      </c>
      <c r="O96" s="67"/>
    </row>
    <row r="97" spans="2:15">
      <c r="B97" s="64">
        <v>15</v>
      </c>
      <c r="C97" s="107"/>
      <c r="D97" s="109"/>
      <c r="E97" s="99">
        <f>IF(C97=0,0,VLOOKUP(C97,'Formadores internos'!B:G,6,FALSE))</f>
        <v>0</v>
      </c>
      <c r="F97" s="108"/>
      <c r="G97" s="44">
        <f t="shared" si="12"/>
        <v>0</v>
      </c>
      <c r="I97" s="83"/>
      <c r="J97" s="35">
        <f>IF(E97=0,0,E97/#REF!)</f>
        <v>0</v>
      </c>
      <c r="K97" s="193" t="e">
        <f>VLOOKUP(C97,'Formadores internos'!B:H,7,FALSE)</f>
        <v>#N/A</v>
      </c>
      <c r="L97" s="34">
        <f t="shared" si="13"/>
        <v>0</v>
      </c>
      <c r="M97" s="33">
        <f t="shared" si="11"/>
        <v>0</v>
      </c>
      <c r="N97" s="66" t="str">
        <f t="shared" si="15"/>
        <v>OK</v>
      </c>
      <c r="O97" s="67"/>
    </row>
    <row r="98" spans="2:15">
      <c r="B98" s="64">
        <v>16</v>
      </c>
      <c r="C98" s="107"/>
      <c r="D98" s="109"/>
      <c r="E98" s="99">
        <f>IF(C98=0,0,VLOOKUP(C98,'Formadores internos'!B:G,6,FALSE))</f>
        <v>0</v>
      </c>
      <c r="F98" s="108"/>
      <c r="G98" s="44">
        <f t="shared" si="12"/>
        <v>0</v>
      </c>
      <c r="I98" s="83"/>
      <c r="J98" s="35">
        <f>IF(E98=0,0,E98/#REF!)</f>
        <v>0</v>
      </c>
      <c r="K98" s="193" t="e">
        <f>VLOOKUP(C98,'Formadores internos'!B:H,7,FALSE)</f>
        <v>#N/A</v>
      </c>
      <c r="L98" s="34">
        <f t="shared" si="13"/>
        <v>0</v>
      </c>
      <c r="M98" s="33">
        <f t="shared" si="11"/>
        <v>0</v>
      </c>
      <c r="N98" s="66" t="str">
        <f t="shared" si="15"/>
        <v>OK</v>
      </c>
      <c r="O98" s="67"/>
    </row>
    <row r="99" spans="2:15">
      <c r="B99" s="64">
        <v>17</v>
      </c>
      <c r="C99" s="107"/>
      <c r="D99" s="109"/>
      <c r="E99" s="99">
        <f>IF(C99=0,0,VLOOKUP(C99,'Formadores internos'!B:G,6,FALSE))</f>
        <v>0</v>
      </c>
      <c r="F99" s="108"/>
      <c r="G99" s="44">
        <f t="shared" si="12"/>
        <v>0</v>
      </c>
      <c r="I99" s="83"/>
      <c r="J99" s="35">
        <f>IF(E99=0,0,E99/#REF!)</f>
        <v>0</v>
      </c>
      <c r="K99" s="193" t="e">
        <f>VLOOKUP(C99,'Formadores internos'!B:H,7,FALSE)</f>
        <v>#N/A</v>
      </c>
      <c r="L99" s="34">
        <f t="shared" si="13"/>
        <v>0</v>
      </c>
      <c r="M99" s="33">
        <f t="shared" si="11"/>
        <v>0</v>
      </c>
      <c r="N99" s="66" t="str">
        <f t="shared" si="15"/>
        <v>OK</v>
      </c>
      <c r="O99" s="67"/>
    </row>
    <row r="100" spans="2:15">
      <c r="B100" s="64">
        <v>18</v>
      </c>
      <c r="C100" s="107"/>
      <c r="D100" s="109"/>
      <c r="E100" s="99">
        <f>IF(C100=0,0,VLOOKUP(C100,'Formadores internos'!B:G,6,FALSE))</f>
        <v>0</v>
      </c>
      <c r="F100" s="108"/>
      <c r="G100" s="44">
        <f t="shared" si="12"/>
        <v>0</v>
      </c>
      <c r="I100" s="83"/>
      <c r="J100" s="35">
        <f>IF(E100=0,0,E100/#REF!)</f>
        <v>0</v>
      </c>
      <c r="K100" s="193" t="e">
        <f>VLOOKUP(C100,'Formadores internos'!B:H,7,FALSE)</f>
        <v>#N/A</v>
      </c>
      <c r="L100" s="34">
        <f t="shared" si="13"/>
        <v>0</v>
      </c>
      <c r="M100" s="33">
        <f t="shared" si="11"/>
        <v>0</v>
      </c>
      <c r="N100" s="66" t="str">
        <f t="shared" si="15"/>
        <v>OK</v>
      </c>
      <c r="O100" s="67"/>
    </row>
    <row r="101" spans="2:15">
      <c r="B101" s="64">
        <v>19</v>
      </c>
      <c r="C101" s="107"/>
      <c r="D101" s="109"/>
      <c r="E101" s="99">
        <f>IF(C101=0,0,VLOOKUP(C101,'Formadores internos'!B:G,6,FALSE))</f>
        <v>0</v>
      </c>
      <c r="F101" s="108"/>
      <c r="G101" s="44">
        <f t="shared" si="12"/>
        <v>0</v>
      </c>
      <c r="I101" s="83"/>
      <c r="J101" s="35">
        <f>IF(E101=0,0,E101/#REF!)</f>
        <v>0</v>
      </c>
      <c r="K101" s="193" t="e">
        <f>VLOOKUP(C101,'Formadores internos'!B:H,7,FALSE)</f>
        <v>#N/A</v>
      </c>
      <c r="L101" s="34">
        <f t="shared" si="13"/>
        <v>0</v>
      </c>
      <c r="M101" s="33">
        <f t="shared" si="11"/>
        <v>0</v>
      </c>
      <c r="N101" s="66" t="str">
        <f>IF(J101=L101,"OK","LIMITADO A MÁXIMO CONVOCATORIA")</f>
        <v>OK</v>
      </c>
      <c r="O101" s="67"/>
    </row>
    <row r="102" spans="2:15">
      <c r="B102" s="64">
        <v>20</v>
      </c>
      <c r="C102" s="107"/>
      <c r="D102" s="109"/>
      <c r="E102" s="99">
        <f>IF(C102=0,0,VLOOKUP(C102,'Formadores internos'!B:G,6,FALSE))</f>
        <v>0</v>
      </c>
      <c r="F102" s="108"/>
      <c r="G102" s="44">
        <f t="shared" si="12"/>
        <v>0</v>
      </c>
      <c r="I102" s="83"/>
      <c r="J102" s="35">
        <f>IF(E102=0,0,E102/#REF!)</f>
        <v>0</v>
      </c>
      <c r="K102" s="193" t="e">
        <f>VLOOKUP(C102,'Formadores internos'!B:H,7,FALSE)</f>
        <v>#N/A</v>
      </c>
      <c r="L102" s="34">
        <f t="shared" si="13"/>
        <v>0</v>
      </c>
      <c r="M102" s="33">
        <f t="shared" si="11"/>
        <v>0</v>
      </c>
      <c r="N102" s="66" t="str">
        <f>IF(J102=L102,"OK","LIMITADO A MÁXIMO CONVOCATORIA")</f>
        <v>OK</v>
      </c>
      <c r="O102" s="67"/>
    </row>
    <row r="103" spans="2:15">
      <c r="B103" s="64">
        <v>21</v>
      </c>
      <c r="C103" s="107"/>
      <c r="D103" s="107"/>
      <c r="E103" s="99">
        <f>IF(C103=0,0,VLOOKUP(C103,'Formadores internos'!B:G,6,FALSE))</f>
        <v>0</v>
      </c>
      <c r="F103" s="108"/>
      <c r="G103" s="44">
        <f t="shared" si="12"/>
        <v>0</v>
      </c>
      <c r="I103" s="83"/>
      <c r="J103" s="35">
        <f>IF(E103=0,0,E103/#REF!)</f>
        <v>0</v>
      </c>
      <c r="K103" s="193" t="e">
        <f>VLOOKUP(C103,'Formadores internos'!B:H,7,FALSE)</f>
        <v>#N/A</v>
      </c>
      <c r="L103" s="34">
        <f>+MIN(J103,60)</f>
        <v>0</v>
      </c>
      <c r="M103" s="33">
        <f t="shared" si="11"/>
        <v>0</v>
      </c>
      <c r="N103" s="66" t="str">
        <f>IF(J103=L103,"OK","LIMITADO A MÁXIMO CONVOCATORIA")</f>
        <v>OK</v>
      </c>
      <c r="O103" s="67"/>
    </row>
    <row r="104" spans="2:15">
      <c r="B104" s="64">
        <v>22</v>
      </c>
      <c r="C104" s="107"/>
      <c r="D104" s="109"/>
      <c r="E104" s="99">
        <f>IF(C104=0,0,VLOOKUP(C104,'Formadores internos'!B:G,6,FALSE))</f>
        <v>0</v>
      </c>
      <c r="F104" s="108"/>
      <c r="G104" s="44">
        <f t="shared" si="12"/>
        <v>0</v>
      </c>
      <c r="I104" s="83"/>
      <c r="J104" s="35">
        <f>IF(E104=0,0,E104/#REF!)</f>
        <v>0</v>
      </c>
      <c r="K104" s="193" t="e">
        <f>VLOOKUP(C104,'Formadores internos'!B:H,7,FALSE)</f>
        <v>#N/A</v>
      </c>
      <c r="L104" s="34">
        <f t="shared" ref="L104:L112" si="16">+MIN(J104,60)</f>
        <v>0</v>
      </c>
      <c r="M104" s="33">
        <f t="shared" si="11"/>
        <v>0</v>
      </c>
      <c r="N104" s="66" t="str">
        <f t="shared" ref="N104:N110" si="17">IF(J104=L104,"OK","LIMITADO A MÁXIMO CONVOCATORIA")</f>
        <v>OK</v>
      </c>
      <c r="O104" s="67"/>
    </row>
    <row r="105" spans="2:15">
      <c r="B105" s="64">
        <v>23</v>
      </c>
      <c r="C105" s="107"/>
      <c r="D105" s="109"/>
      <c r="E105" s="99">
        <f>IF(C105=0,0,VLOOKUP(C105,'Formadores internos'!B:G,6,FALSE))</f>
        <v>0</v>
      </c>
      <c r="F105" s="108"/>
      <c r="G105" s="44">
        <f t="shared" si="12"/>
        <v>0</v>
      </c>
      <c r="I105" s="83"/>
      <c r="J105" s="35">
        <f>IF(E105=0,0,E105/#REF!)</f>
        <v>0</v>
      </c>
      <c r="K105" s="193" t="e">
        <f>VLOOKUP(C105,'Formadores internos'!B:H,7,FALSE)</f>
        <v>#N/A</v>
      </c>
      <c r="L105" s="34">
        <f t="shared" si="16"/>
        <v>0</v>
      </c>
      <c r="M105" s="33">
        <f t="shared" si="11"/>
        <v>0</v>
      </c>
      <c r="N105" s="66" t="str">
        <f t="shared" si="17"/>
        <v>OK</v>
      </c>
      <c r="O105" s="67"/>
    </row>
    <row r="106" spans="2:15">
      <c r="B106" s="64">
        <v>24</v>
      </c>
      <c r="C106" s="107"/>
      <c r="D106" s="109"/>
      <c r="E106" s="99">
        <f>IF(C106=0,0,VLOOKUP(C106,'Formadores internos'!B:G,6,FALSE))</f>
        <v>0</v>
      </c>
      <c r="F106" s="108"/>
      <c r="G106" s="44">
        <f t="shared" si="12"/>
        <v>0</v>
      </c>
      <c r="I106" s="83"/>
      <c r="J106" s="35">
        <f>IF(E106=0,0,E106/#REF!)</f>
        <v>0</v>
      </c>
      <c r="K106" s="193" t="e">
        <f>VLOOKUP(C106,'Formadores internos'!B:H,7,FALSE)</f>
        <v>#N/A</v>
      </c>
      <c r="L106" s="34">
        <f t="shared" si="16"/>
        <v>0</v>
      </c>
      <c r="M106" s="33">
        <f t="shared" si="11"/>
        <v>0</v>
      </c>
      <c r="N106" s="66" t="str">
        <f t="shared" si="17"/>
        <v>OK</v>
      </c>
      <c r="O106" s="67"/>
    </row>
    <row r="107" spans="2:15">
      <c r="B107" s="64">
        <v>25</v>
      </c>
      <c r="C107" s="107"/>
      <c r="D107" s="109"/>
      <c r="E107" s="99">
        <f>IF(C107=0,0,VLOOKUP(C107,'Formadores internos'!B:G,6,FALSE))</f>
        <v>0</v>
      </c>
      <c r="F107" s="108"/>
      <c r="G107" s="44">
        <f t="shared" si="12"/>
        <v>0</v>
      </c>
      <c r="I107" s="83"/>
      <c r="J107" s="35">
        <f>IF(E107=0,0,E107/#REF!)</f>
        <v>0</v>
      </c>
      <c r="K107" s="193" t="e">
        <f>VLOOKUP(C107,'Formadores internos'!B:H,7,FALSE)</f>
        <v>#N/A</v>
      </c>
      <c r="L107" s="34">
        <f t="shared" si="16"/>
        <v>0</v>
      </c>
      <c r="M107" s="33">
        <f t="shared" si="11"/>
        <v>0</v>
      </c>
      <c r="N107" s="66" t="str">
        <f t="shared" si="17"/>
        <v>OK</v>
      </c>
      <c r="O107" s="67"/>
    </row>
    <row r="108" spans="2:15">
      <c r="B108" s="64">
        <v>26</v>
      </c>
      <c r="C108" s="107"/>
      <c r="D108" s="109"/>
      <c r="E108" s="99">
        <f>IF(C108=0,0,VLOOKUP(C108,'Formadores internos'!B:G,6,FALSE))</f>
        <v>0</v>
      </c>
      <c r="F108" s="108"/>
      <c r="G108" s="44">
        <f t="shared" si="12"/>
        <v>0</v>
      </c>
      <c r="I108" s="83"/>
      <c r="J108" s="35">
        <f>IF(E108=0,0,E108/#REF!)</f>
        <v>0</v>
      </c>
      <c r="K108" s="193" t="e">
        <f>VLOOKUP(C108,'Formadores internos'!B:H,7,FALSE)</f>
        <v>#N/A</v>
      </c>
      <c r="L108" s="34">
        <f t="shared" si="16"/>
        <v>0</v>
      </c>
      <c r="M108" s="33">
        <f t="shared" si="11"/>
        <v>0</v>
      </c>
      <c r="N108" s="66" t="str">
        <f t="shared" si="17"/>
        <v>OK</v>
      </c>
      <c r="O108" s="67"/>
    </row>
    <row r="109" spans="2:15">
      <c r="B109" s="64">
        <v>27</v>
      </c>
      <c r="C109" s="107"/>
      <c r="D109" s="109"/>
      <c r="E109" s="99">
        <f>IF(C109=0,0,VLOOKUP(C109,'Formadores internos'!B:G,6,FALSE))</f>
        <v>0</v>
      </c>
      <c r="F109" s="108"/>
      <c r="G109" s="44">
        <f t="shared" si="12"/>
        <v>0</v>
      </c>
      <c r="I109" s="83"/>
      <c r="J109" s="35">
        <f>IF(E109=0,0,E109/#REF!)</f>
        <v>0</v>
      </c>
      <c r="K109" s="193" t="e">
        <f>VLOOKUP(C109,'Formadores internos'!B:H,7,FALSE)</f>
        <v>#N/A</v>
      </c>
      <c r="L109" s="34">
        <f t="shared" si="16"/>
        <v>0</v>
      </c>
      <c r="M109" s="33">
        <f t="shared" si="11"/>
        <v>0</v>
      </c>
      <c r="N109" s="66" t="str">
        <f t="shared" si="17"/>
        <v>OK</v>
      </c>
      <c r="O109" s="67"/>
    </row>
    <row r="110" spans="2:15">
      <c r="B110" s="64">
        <v>28</v>
      </c>
      <c r="C110" s="107"/>
      <c r="D110" s="109"/>
      <c r="E110" s="99">
        <f>IF(C110=0,0,VLOOKUP(C110,'Formadores internos'!B:G,6,FALSE))</f>
        <v>0</v>
      </c>
      <c r="F110" s="108"/>
      <c r="G110" s="44">
        <f t="shared" si="12"/>
        <v>0</v>
      </c>
      <c r="I110" s="83"/>
      <c r="J110" s="35">
        <f>IF(E110=0,0,E110/#REF!)</f>
        <v>0</v>
      </c>
      <c r="K110" s="193" t="e">
        <f>VLOOKUP(C110,'Formadores internos'!B:H,7,FALSE)</f>
        <v>#N/A</v>
      </c>
      <c r="L110" s="34">
        <f t="shared" si="16"/>
        <v>0</v>
      </c>
      <c r="M110" s="33">
        <f t="shared" si="11"/>
        <v>0</v>
      </c>
      <c r="N110" s="66" t="str">
        <f t="shared" si="17"/>
        <v>OK</v>
      </c>
      <c r="O110" s="67"/>
    </row>
    <row r="111" spans="2:15">
      <c r="B111" s="64">
        <v>29</v>
      </c>
      <c r="C111" s="107"/>
      <c r="D111" s="109"/>
      <c r="E111" s="99">
        <f>IF(C111=0,0,VLOOKUP(C111,'Formadores internos'!B:G,6,FALSE))</f>
        <v>0</v>
      </c>
      <c r="F111" s="108"/>
      <c r="G111" s="44">
        <f t="shared" si="12"/>
        <v>0</v>
      </c>
      <c r="I111" s="83"/>
      <c r="J111" s="35">
        <f>IF(E111=0,0,E111/#REF!)</f>
        <v>0</v>
      </c>
      <c r="K111" s="193" t="e">
        <f>VLOOKUP(C111,'Formadores internos'!B:H,7,FALSE)</f>
        <v>#N/A</v>
      </c>
      <c r="L111" s="34">
        <f t="shared" si="16"/>
        <v>0</v>
      </c>
      <c r="M111" s="33">
        <f t="shared" si="11"/>
        <v>0</v>
      </c>
      <c r="N111" s="66" t="str">
        <f>IF(J111=L111,"OK","LIMITADO A MÁXIMO CONVOCATORIA")</f>
        <v>OK</v>
      </c>
      <c r="O111" s="67"/>
    </row>
    <row r="112" spans="2:15" ht="13.5" thickBot="1">
      <c r="B112" s="64">
        <v>30</v>
      </c>
      <c r="C112" s="107"/>
      <c r="D112" s="109"/>
      <c r="E112" s="99">
        <f>IF(C112=0,0,VLOOKUP(C112,'Formadores internos'!B:G,6,FALSE))</f>
        <v>0</v>
      </c>
      <c r="F112" s="108"/>
      <c r="G112" s="44">
        <f t="shared" si="12"/>
        <v>0</v>
      </c>
      <c r="I112" s="83"/>
      <c r="J112" s="35">
        <f>IF(E112=0,0,E112/#REF!)</f>
        <v>0</v>
      </c>
      <c r="K112" s="193" t="e">
        <f>VLOOKUP(C112,'Formadores internos'!B:H,7,FALSE)</f>
        <v>#N/A</v>
      </c>
      <c r="L112" s="34">
        <f t="shared" si="16"/>
        <v>0</v>
      </c>
      <c r="M112" s="33">
        <f t="shared" si="11"/>
        <v>0</v>
      </c>
      <c r="N112" s="66" t="str">
        <f>IF(J112=L112,"OK","LIMITADO A MÁXIMO CONVOCATORIA")</f>
        <v>OK</v>
      </c>
      <c r="O112" s="67"/>
    </row>
    <row r="113" spans="1:15" ht="26.25" thickBot="1">
      <c r="C113" s="95" t="s">
        <v>1025</v>
      </c>
      <c r="D113" s="95"/>
      <c r="E113" s="96"/>
      <c r="F113" s="97">
        <f>+SUM(F83:F112)</f>
        <v>0</v>
      </c>
      <c r="G113" s="97">
        <f>+SUM(G83:G112)</f>
        <v>0</v>
      </c>
      <c r="I113" s="83"/>
      <c r="J113" s="68" t="s">
        <v>1020</v>
      </c>
      <c r="K113" s="68"/>
      <c r="L113" s="69" t="s">
        <v>1020</v>
      </c>
      <c r="M113" s="53">
        <f>+SUM(M83:M112)</f>
        <v>0</v>
      </c>
      <c r="N113" s="82"/>
      <c r="O113" s="92"/>
    </row>
    <row r="114" spans="1:15" ht="13.5" thickBot="1">
      <c r="I114" s="84"/>
      <c r="J114" s="85"/>
      <c r="K114" s="85"/>
      <c r="L114" s="85"/>
      <c r="M114" s="85"/>
      <c r="N114" s="85"/>
      <c r="O114" s="72"/>
    </row>
    <row r="115" spans="1:15" ht="13.5" thickBot="1"/>
    <row r="116" spans="1:15" s="56" customFormat="1" ht="16.5">
      <c r="A116" s="73"/>
      <c r="B116" s="73"/>
      <c r="C116" s="93" t="s">
        <v>32</v>
      </c>
      <c r="D116" s="110"/>
      <c r="F116" s="93" t="s">
        <v>1021</v>
      </c>
      <c r="G116" s="110"/>
      <c r="H116" s="57"/>
      <c r="I116" s="77"/>
      <c r="J116" s="49"/>
      <c r="K116" s="49"/>
      <c r="L116" s="78"/>
      <c r="M116" s="49"/>
      <c r="N116" s="79"/>
      <c r="O116" s="60"/>
    </row>
    <row r="117" spans="1:15" s="56" customFormat="1" ht="63.75">
      <c r="A117" s="73"/>
      <c r="B117" s="73"/>
      <c r="C117" s="29" t="s">
        <v>520</v>
      </c>
      <c r="D117" s="52" t="s">
        <v>1302</v>
      </c>
      <c r="E117" s="52" t="s">
        <v>1026</v>
      </c>
      <c r="F117" s="29" t="s">
        <v>521</v>
      </c>
      <c r="G117" s="29" t="s">
        <v>1016</v>
      </c>
      <c r="H117" s="57"/>
      <c r="I117" s="80"/>
      <c r="J117" s="61" t="s">
        <v>1017</v>
      </c>
      <c r="K117" s="61" t="s">
        <v>1815</v>
      </c>
      <c r="L117" s="62" t="s">
        <v>1018</v>
      </c>
      <c r="M117" s="29" t="s">
        <v>1019</v>
      </c>
      <c r="N117" s="52" t="s">
        <v>1022</v>
      </c>
      <c r="O117" s="63"/>
    </row>
    <row r="118" spans="1:15">
      <c r="B118" s="64">
        <v>1</v>
      </c>
      <c r="C118" s="107"/>
      <c r="D118" s="109"/>
      <c r="E118" s="99">
        <f>IF(C118=0,0,VLOOKUP(C118,'Formadores internos'!B:G,6,FALSE))</f>
        <v>0</v>
      </c>
      <c r="F118" s="108"/>
      <c r="G118" s="44">
        <f>IF(F118=0,0,E118/K118*F118)</f>
        <v>0</v>
      </c>
      <c r="I118" s="81"/>
      <c r="J118" s="35">
        <f>IF(E118=0,0,E118/#REF!)</f>
        <v>0</v>
      </c>
      <c r="K118" s="193" t="e">
        <f>VLOOKUP(C118,'Formadores internos'!B:H,7,FALSE)</f>
        <v>#N/A</v>
      </c>
      <c r="L118" s="34">
        <f>+MIN(J118,60)</f>
        <v>0</v>
      </c>
      <c r="M118" s="33">
        <f t="shared" ref="M118:M147" si="18">+L118*F118</f>
        <v>0</v>
      </c>
      <c r="N118" s="66" t="str">
        <f>IF(J118=L118,"OK","LIMITADO A MÁXIMO CONVOCATORIA")</f>
        <v>OK</v>
      </c>
      <c r="O118" s="67"/>
    </row>
    <row r="119" spans="1:15">
      <c r="B119" s="64">
        <v>2</v>
      </c>
      <c r="C119" s="107"/>
      <c r="D119" s="109"/>
      <c r="E119" s="99">
        <f>IF(C119=0,0,VLOOKUP(C119,'Formadores internos'!B:G,6,FALSE))</f>
        <v>0</v>
      </c>
      <c r="F119" s="108"/>
      <c r="G119" s="44">
        <f t="shared" ref="G119:G147" si="19">IF(F119=0,0,E119/K119*F119)</f>
        <v>0</v>
      </c>
      <c r="I119" s="83"/>
      <c r="J119" s="35">
        <f>IF(E119=0,0,E119/#REF!)</f>
        <v>0</v>
      </c>
      <c r="K119" s="193" t="e">
        <f>VLOOKUP(C119,'Formadores internos'!B:H,7,FALSE)</f>
        <v>#N/A</v>
      </c>
      <c r="L119" s="34">
        <f t="shared" ref="L119:L147" si="20">+MIN(J119,60)</f>
        <v>0</v>
      </c>
      <c r="M119" s="33">
        <f t="shared" si="18"/>
        <v>0</v>
      </c>
      <c r="N119" s="66" t="str">
        <f t="shared" ref="N119:N126" si="21">IF(J119=L119,"OK","LIMITADO A MÁXIMO CONVOCATORIA")</f>
        <v>OK</v>
      </c>
      <c r="O119" s="67"/>
    </row>
    <row r="120" spans="1:15">
      <c r="B120" s="64">
        <v>3</v>
      </c>
      <c r="C120" s="107"/>
      <c r="D120" s="109"/>
      <c r="E120" s="99">
        <f>IF(C120=0,0,VLOOKUP(C120,'Formadores internos'!B:G,6,FALSE))</f>
        <v>0</v>
      </c>
      <c r="F120" s="108"/>
      <c r="G120" s="44">
        <f t="shared" si="19"/>
        <v>0</v>
      </c>
      <c r="I120" s="83"/>
      <c r="J120" s="35">
        <f>IF(E120=0,0,E120/#REF!)</f>
        <v>0</v>
      </c>
      <c r="K120" s="193" t="e">
        <f>VLOOKUP(C120,'Formadores internos'!B:H,7,FALSE)</f>
        <v>#N/A</v>
      </c>
      <c r="L120" s="34">
        <f t="shared" si="20"/>
        <v>0</v>
      </c>
      <c r="M120" s="33">
        <f t="shared" si="18"/>
        <v>0</v>
      </c>
      <c r="N120" s="66" t="str">
        <f t="shared" si="21"/>
        <v>OK</v>
      </c>
      <c r="O120" s="67"/>
    </row>
    <row r="121" spans="1:15">
      <c r="B121" s="64">
        <v>4</v>
      </c>
      <c r="C121" s="107"/>
      <c r="D121" s="109"/>
      <c r="E121" s="99">
        <f>IF(C121=0,0,VLOOKUP(C121,'Formadores internos'!B:G,6,FALSE))</f>
        <v>0</v>
      </c>
      <c r="F121" s="108"/>
      <c r="G121" s="44">
        <f t="shared" si="19"/>
        <v>0</v>
      </c>
      <c r="I121" s="83"/>
      <c r="J121" s="35">
        <f>IF(E121=0,0,E121/#REF!)</f>
        <v>0</v>
      </c>
      <c r="K121" s="193" t="e">
        <f>VLOOKUP(C121,'Formadores internos'!B:H,7,FALSE)</f>
        <v>#N/A</v>
      </c>
      <c r="L121" s="34">
        <f t="shared" si="20"/>
        <v>0</v>
      </c>
      <c r="M121" s="33">
        <f t="shared" si="18"/>
        <v>0</v>
      </c>
      <c r="N121" s="66" t="str">
        <f t="shared" si="21"/>
        <v>OK</v>
      </c>
      <c r="O121" s="67"/>
    </row>
    <row r="122" spans="1:15">
      <c r="B122" s="64">
        <v>5</v>
      </c>
      <c r="C122" s="107"/>
      <c r="D122" s="109"/>
      <c r="E122" s="99">
        <f>IF(C122=0,0,VLOOKUP(C122,'Formadores internos'!B:G,6,FALSE))</f>
        <v>0</v>
      </c>
      <c r="F122" s="108"/>
      <c r="G122" s="44">
        <f t="shared" si="19"/>
        <v>0</v>
      </c>
      <c r="I122" s="83"/>
      <c r="J122" s="35">
        <f>IF(E122=0,0,E122/#REF!)</f>
        <v>0</v>
      </c>
      <c r="K122" s="193" t="e">
        <f>VLOOKUP(C122,'Formadores internos'!B:H,7,FALSE)</f>
        <v>#N/A</v>
      </c>
      <c r="L122" s="34">
        <f t="shared" si="20"/>
        <v>0</v>
      </c>
      <c r="M122" s="33">
        <f t="shared" si="18"/>
        <v>0</v>
      </c>
      <c r="N122" s="66" t="str">
        <f t="shared" si="21"/>
        <v>OK</v>
      </c>
      <c r="O122" s="67"/>
    </row>
    <row r="123" spans="1:15">
      <c r="B123" s="64">
        <v>6</v>
      </c>
      <c r="C123" s="107"/>
      <c r="D123" s="109"/>
      <c r="E123" s="99">
        <f>IF(C123=0,0,VLOOKUP(C123,'Formadores internos'!B:G,6,FALSE))</f>
        <v>0</v>
      </c>
      <c r="F123" s="108"/>
      <c r="G123" s="44">
        <f t="shared" si="19"/>
        <v>0</v>
      </c>
      <c r="I123" s="83"/>
      <c r="J123" s="35">
        <f>IF(E123=0,0,E123/#REF!)</f>
        <v>0</v>
      </c>
      <c r="K123" s="193" t="e">
        <f>VLOOKUP(C123,'Formadores internos'!B:H,7,FALSE)</f>
        <v>#N/A</v>
      </c>
      <c r="L123" s="34">
        <f t="shared" si="20"/>
        <v>0</v>
      </c>
      <c r="M123" s="33">
        <f t="shared" si="18"/>
        <v>0</v>
      </c>
      <c r="N123" s="66" t="str">
        <f t="shared" si="21"/>
        <v>OK</v>
      </c>
      <c r="O123" s="67"/>
    </row>
    <row r="124" spans="1:15">
      <c r="B124" s="64">
        <v>7</v>
      </c>
      <c r="C124" s="107"/>
      <c r="D124" s="109"/>
      <c r="E124" s="99">
        <f>IF(C124=0,0,VLOOKUP(C124,'Formadores internos'!B:G,6,FALSE))</f>
        <v>0</v>
      </c>
      <c r="F124" s="108"/>
      <c r="G124" s="44">
        <f t="shared" si="19"/>
        <v>0</v>
      </c>
      <c r="I124" s="83"/>
      <c r="J124" s="35">
        <f>IF(E124=0,0,E124/#REF!)</f>
        <v>0</v>
      </c>
      <c r="K124" s="193" t="e">
        <f>VLOOKUP(C124,'Formadores internos'!B:H,7,FALSE)</f>
        <v>#N/A</v>
      </c>
      <c r="L124" s="34">
        <f t="shared" si="20"/>
        <v>0</v>
      </c>
      <c r="M124" s="33">
        <f t="shared" si="18"/>
        <v>0</v>
      </c>
      <c r="N124" s="66" t="str">
        <f t="shared" si="21"/>
        <v>OK</v>
      </c>
      <c r="O124" s="67"/>
    </row>
    <row r="125" spans="1:15">
      <c r="B125" s="64">
        <v>8</v>
      </c>
      <c r="C125" s="107"/>
      <c r="D125" s="109"/>
      <c r="E125" s="99">
        <f>IF(C125=0,0,VLOOKUP(C125,'Formadores internos'!B:G,6,FALSE))</f>
        <v>0</v>
      </c>
      <c r="F125" s="108"/>
      <c r="G125" s="44">
        <f t="shared" si="19"/>
        <v>0</v>
      </c>
      <c r="I125" s="83"/>
      <c r="J125" s="35">
        <f>IF(E125=0,0,E125/#REF!)</f>
        <v>0</v>
      </c>
      <c r="K125" s="193" t="e">
        <f>VLOOKUP(C125,'Formadores internos'!B:H,7,FALSE)</f>
        <v>#N/A</v>
      </c>
      <c r="L125" s="34">
        <f t="shared" si="20"/>
        <v>0</v>
      </c>
      <c r="M125" s="33">
        <f t="shared" si="18"/>
        <v>0</v>
      </c>
      <c r="N125" s="66" t="str">
        <f t="shared" si="21"/>
        <v>OK</v>
      </c>
      <c r="O125" s="67"/>
    </row>
    <row r="126" spans="1:15">
      <c r="B126" s="64">
        <v>9</v>
      </c>
      <c r="C126" s="107"/>
      <c r="D126" s="109"/>
      <c r="E126" s="99">
        <f>IF(C126=0,0,VLOOKUP(C126,'Formadores internos'!B:G,6,FALSE))</f>
        <v>0</v>
      </c>
      <c r="F126" s="108"/>
      <c r="G126" s="44">
        <f t="shared" si="19"/>
        <v>0</v>
      </c>
      <c r="I126" s="83"/>
      <c r="J126" s="35">
        <f>IF(E126=0,0,E126/#REF!)</f>
        <v>0</v>
      </c>
      <c r="K126" s="193" t="e">
        <f>VLOOKUP(C126,'Formadores internos'!B:H,7,FALSE)</f>
        <v>#N/A</v>
      </c>
      <c r="L126" s="34">
        <f t="shared" si="20"/>
        <v>0</v>
      </c>
      <c r="M126" s="33">
        <f t="shared" si="18"/>
        <v>0</v>
      </c>
      <c r="N126" s="66" t="str">
        <f t="shared" si="21"/>
        <v>OK</v>
      </c>
      <c r="O126" s="67"/>
    </row>
    <row r="127" spans="1:15">
      <c r="B127" s="64">
        <v>10</v>
      </c>
      <c r="C127" s="107"/>
      <c r="D127" s="109"/>
      <c r="E127" s="99">
        <f>IF(C127=0,0,VLOOKUP(C127,'Formadores internos'!B:G,6,FALSE))</f>
        <v>0</v>
      </c>
      <c r="F127" s="108"/>
      <c r="G127" s="44">
        <f t="shared" si="19"/>
        <v>0</v>
      </c>
      <c r="I127" s="83"/>
      <c r="J127" s="35">
        <f>IF(E127=0,0,E127/#REF!)</f>
        <v>0</v>
      </c>
      <c r="K127" s="193" t="e">
        <f>VLOOKUP(C127,'Formadores internos'!B:H,7,FALSE)</f>
        <v>#N/A</v>
      </c>
      <c r="L127" s="34">
        <f t="shared" si="20"/>
        <v>0</v>
      </c>
      <c r="M127" s="33">
        <f t="shared" si="18"/>
        <v>0</v>
      </c>
      <c r="N127" s="66" t="str">
        <f>IF(J127=L127,"OK","LIMITADO A MÁXIMO CONVOCATORIA")</f>
        <v>OK</v>
      </c>
      <c r="O127" s="67"/>
    </row>
    <row r="128" spans="1:15">
      <c r="B128" s="64">
        <v>11</v>
      </c>
      <c r="C128" s="107"/>
      <c r="D128" s="109"/>
      <c r="E128" s="99">
        <f>IF(C128=0,0,VLOOKUP(C128,'Formadores internos'!B:G,6,FALSE))</f>
        <v>0</v>
      </c>
      <c r="F128" s="108"/>
      <c r="G128" s="44">
        <f t="shared" si="19"/>
        <v>0</v>
      </c>
      <c r="I128" s="83"/>
      <c r="J128" s="35">
        <f>IF(E128=0,0,E128/#REF!)</f>
        <v>0</v>
      </c>
      <c r="K128" s="193" t="e">
        <f>VLOOKUP(C128,'Formadores internos'!B:H,7,FALSE)</f>
        <v>#N/A</v>
      </c>
      <c r="L128" s="34">
        <f t="shared" si="20"/>
        <v>0</v>
      </c>
      <c r="M128" s="33">
        <f t="shared" si="18"/>
        <v>0</v>
      </c>
      <c r="N128" s="66" t="str">
        <f>IF(J128=L128,"OK","LIMITADO A MÁXIMO CONVOCATORIA")</f>
        <v>OK</v>
      </c>
      <c r="O128" s="67"/>
    </row>
    <row r="129" spans="2:15">
      <c r="B129" s="64">
        <v>12</v>
      </c>
      <c r="C129" s="107"/>
      <c r="D129" s="109"/>
      <c r="E129" s="99">
        <f>IF(C129=0,0,VLOOKUP(C129,'Formadores internos'!B:G,6,FALSE))</f>
        <v>0</v>
      </c>
      <c r="F129" s="108"/>
      <c r="G129" s="44">
        <f t="shared" si="19"/>
        <v>0</v>
      </c>
      <c r="I129" s="83"/>
      <c r="J129" s="35">
        <f>IF(E129=0,0,E129/#REF!)</f>
        <v>0</v>
      </c>
      <c r="K129" s="193" t="e">
        <f>VLOOKUP(C129,'Formadores internos'!B:H,7,FALSE)</f>
        <v>#N/A</v>
      </c>
      <c r="L129" s="34">
        <f t="shared" si="20"/>
        <v>0</v>
      </c>
      <c r="M129" s="33">
        <f t="shared" si="18"/>
        <v>0</v>
      </c>
      <c r="N129" s="66" t="str">
        <f>IF(J129=L129,"OK","LIMITADO A MÁXIMO CONVOCATORIA")</f>
        <v>OK</v>
      </c>
      <c r="O129" s="67"/>
    </row>
    <row r="130" spans="2:15">
      <c r="B130" s="64">
        <v>13</v>
      </c>
      <c r="C130" s="107"/>
      <c r="D130" s="109"/>
      <c r="E130" s="99">
        <f>IF(C130=0,0,VLOOKUP(C130,'Formadores internos'!B:G,6,FALSE))</f>
        <v>0</v>
      </c>
      <c r="F130" s="108"/>
      <c r="G130" s="44">
        <f t="shared" si="19"/>
        <v>0</v>
      </c>
      <c r="I130" s="83"/>
      <c r="J130" s="35">
        <f>IF(E130=0,0,E130/#REF!)</f>
        <v>0</v>
      </c>
      <c r="K130" s="193" t="e">
        <f>VLOOKUP(C130,'Formadores internos'!B:H,7,FALSE)</f>
        <v>#N/A</v>
      </c>
      <c r="L130" s="34">
        <f t="shared" si="20"/>
        <v>0</v>
      </c>
      <c r="M130" s="33">
        <f t="shared" si="18"/>
        <v>0</v>
      </c>
      <c r="N130" s="66" t="str">
        <f t="shared" ref="N130:N135" si="22">IF(J130=L130,"OK","LIMITADO A MÁXIMO CONVOCATORIA")</f>
        <v>OK</v>
      </c>
      <c r="O130" s="67"/>
    </row>
    <row r="131" spans="2:15">
      <c r="B131" s="64">
        <v>14</v>
      </c>
      <c r="C131" s="107"/>
      <c r="D131" s="109"/>
      <c r="E131" s="99">
        <f>IF(C131=0,0,VLOOKUP(C131,'Formadores internos'!B:G,6,FALSE))</f>
        <v>0</v>
      </c>
      <c r="F131" s="108"/>
      <c r="G131" s="44">
        <f t="shared" si="19"/>
        <v>0</v>
      </c>
      <c r="I131" s="83"/>
      <c r="J131" s="35">
        <f>IF(E131=0,0,E131/#REF!)</f>
        <v>0</v>
      </c>
      <c r="K131" s="193" t="e">
        <f>VLOOKUP(C131,'Formadores internos'!B:H,7,FALSE)</f>
        <v>#N/A</v>
      </c>
      <c r="L131" s="34">
        <f t="shared" si="20"/>
        <v>0</v>
      </c>
      <c r="M131" s="33">
        <f t="shared" si="18"/>
        <v>0</v>
      </c>
      <c r="N131" s="66" t="str">
        <f t="shared" si="22"/>
        <v>OK</v>
      </c>
      <c r="O131" s="67"/>
    </row>
    <row r="132" spans="2:15">
      <c r="B132" s="64">
        <v>15</v>
      </c>
      <c r="C132" s="107"/>
      <c r="D132" s="109"/>
      <c r="E132" s="99">
        <f>IF(C132=0,0,VLOOKUP(C132,'Formadores internos'!B:G,6,FALSE))</f>
        <v>0</v>
      </c>
      <c r="F132" s="108"/>
      <c r="G132" s="44">
        <f t="shared" si="19"/>
        <v>0</v>
      </c>
      <c r="I132" s="83"/>
      <c r="J132" s="35">
        <f>IF(E132=0,0,E132/#REF!)</f>
        <v>0</v>
      </c>
      <c r="K132" s="193" t="e">
        <f>VLOOKUP(C132,'Formadores internos'!B:H,7,FALSE)</f>
        <v>#N/A</v>
      </c>
      <c r="L132" s="34">
        <f t="shared" si="20"/>
        <v>0</v>
      </c>
      <c r="M132" s="33">
        <f t="shared" si="18"/>
        <v>0</v>
      </c>
      <c r="N132" s="66" t="str">
        <f t="shared" si="22"/>
        <v>OK</v>
      </c>
      <c r="O132" s="67"/>
    </row>
    <row r="133" spans="2:15">
      <c r="B133" s="64">
        <v>16</v>
      </c>
      <c r="C133" s="107"/>
      <c r="D133" s="109"/>
      <c r="E133" s="99">
        <f>IF(C133=0,0,VLOOKUP(C133,'Formadores internos'!B:G,6,FALSE))</f>
        <v>0</v>
      </c>
      <c r="F133" s="108"/>
      <c r="G133" s="44">
        <f t="shared" si="19"/>
        <v>0</v>
      </c>
      <c r="I133" s="83"/>
      <c r="J133" s="35">
        <f>IF(E133=0,0,E133/#REF!)</f>
        <v>0</v>
      </c>
      <c r="K133" s="193" t="e">
        <f>VLOOKUP(C133,'Formadores internos'!B:H,7,FALSE)</f>
        <v>#N/A</v>
      </c>
      <c r="L133" s="34">
        <f t="shared" si="20"/>
        <v>0</v>
      </c>
      <c r="M133" s="33">
        <f t="shared" si="18"/>
        <v>0</v>
      </c>
      <c r="N133" s="66" t="str">
        <f t="shared" si="22"/>
        <v>OK</v>
      </c>
      <c r="O133" s="67"/>
    </row>
    <row r="134" spans="2:15">
      <c r="B134" s="64">
        <v>17</v>
      </c>
      <c r="C134" s="107"/>
      <c r="D134" s="109"/>
      <c r="E134" s="99">
        <f>IF(C134=0,0,VLOOKUP(C134,'Formadores internos'!B:G,6,FALSE))</f>
        <v>0</v>
      </c>
      <c r="F134" s="108"/>
      <c r="G134" s="44">
        <f t="shared" si="19"/>
        <v>0</v>
      </c>
      <c r="I134" s="83"/>
      <c r="J134" s="35">
        <f>IF(E134=0,0,E134/#REF!)</f>
        <v>0</v>
      </c>
      <c r="K134" s="193" t="e">
        <f>VLOOKUP(C134,'Formadores internos'!B:H,7,FALSE)</f>
        <v>#N/A</v>
      </c>
      <c r="L134" s="34">
        <f t="shared" si="20"/>
        <v>0</v>
      </c>
      <c r="M134" s="33">
        <f t="shared" si="18"/>
        <v>0</v>
      </c>
      <c r="N134" s="66" t="str">
        <f t="shared" si="22"/>
        <v>OK</v>
      </c>
      <c r="O134" s="67"/>
    </row>
    <row r="135" spans="2:15">
      <c r="B135" s="64">
        <v>18</v>
      </c>
      <c r="C135" s="107"/>
      <c r="D135" s="109"/>
      <c r="E135" s="99">
        <f>IF(C135=0,0,VLOOKUP(C135,'Formadores internos'!B:G,6,FALSE))</f>
        <v>0</v>
      </c>
      <c r="F135" s="108"/>
      <c r="G135" s="44">
        <f t="shared" si="19"/>
        <v>0</v>
      </c>
      <c r="I135" s="83"/>
      <c r="J135" s="35">
        <f>IF(E135=0,0,E135/#REF!)</f>
        <v>0</v>
      </c>
      <c r="K135" s="193" t="e">
        <f>VLOOKUP(C135,'Formadores internos'!B:H,7,FALSE)</f>
        <v>#N/A</v>
      </c>
      <c r="L135" s="34">
        <f t="shared" si="20"/>
        <v>0</v>
      </c>
      <c r="M135" s="33">
        <f t="shared" si="18"/>
        <v>0</v>
      </c>
      <c r="N135" s="66" t="str">
        <f t="shared" si="22"/>
        <v>OK</v>
      </c>
      <c r="O135" s="67"/>
    </row>
    <row r="136" spans="2:15">
      <c r="B136" s="64">
        <v>19</v>
      </c>
      <c r="C136" s="107"/>
      <c r="D136" s="109"/>
      <c r="E136" s="99">
        <f>IF(C136=0,0,VLOOKUP(C136,'Formadores internos'!B:G,6,FALSE))</f>
        <v>0</v>
      </c>
      <c r="F136" s="108"/>
      <c r="G136" s="44">
        <f t="shared" si="19"/>
        <v>0</v>
      </c>
      <c r="I136" s="83"/>
      <c r="J136" s="35">
        <f>IF(E136=0,0,E136/#REF!)</f>
        <v>0</v>
      </c>
      <c r="K136" s="193" t="e">
        <f>VLOOKUP(C136,'Formadores internos'!B:H,7,FALSE)</f>
        <v>#N/A</v>
      </c>
      <c r="L136" s="34">
        <f t="shared" si="20"/>
        <v>0</v>
      </c>
      <c r="M136" s="33">
        <f t="shared" si="18"/>
        <v>0</v>
      </c>
      <c r="N136" s="66" t="str">
        <f>IF(J136=L136,"OK","LIMITADO A MÁXIMO CONVOCATORIA")</f>
        <v>OK</v>
      </c>
      <c r="O136" s="67"/>
    </row>
    <row r="137" spans="2:15">
      <c r="B137" s="64">
        <v>20</v>
      </c>
      <c r="C137" s="107"/>
      <c r="D137" s="109"/>
      <c r="E137" s="99">
        <f>IF(C137=0,0,VLOOKUP(C137,'Formadores internos'!B:G,6,FALSE))</f>
        <v>0</v>
      </c>
      <c r="F137" s="108"/>
      <c r="G137" s="44">
        <f t="shared" si="19"/>
        <v>0</v>
      </c>
      <c r="I137" s="83"/>
      <c r="J137" s="35">
        <f>IF(E137=0,0,E137/#REF!)</f>
        <v>0</v>
      </c>
      <c r="K137" s="193" t="e">
        <f>VLOOKUP(C137,'Formadores internos'!B:H,7,FALSE)</f>
        <v>#N/A</v>
      </c>
      <c r="L137" s="34">
        <f t="shared" si="20"/>
        <v>0</v>
      </c>
      <c r="M137" s="33">
        <f t="shared" si="18"/>
        <v>0</v>
      </c>
      <c r="N137" s="66" t="str">
        <f>IF(J137=L137,"OK","LIMITADO A MÁXIMO CONVOCATORIA")</f>
        <v>OK</v>
      </c>
      <c r="O137" s="67"/>
    </row>
    <row r="138" spans="2:15">
      <c r="B138" s="64">
        <v>21</v>
      </c>
      <c r="C138" s="107"/>
      <c r="D138" s="107"/>
      <c r="E138" s="99">
        <f>IF(C138=0,0,VLOOKUP(C138,'Formadores internos'!B:G,6,FALSE))</f>
        <v>0</v>
      </c>
      <c r="F138" s="108"/>
      <c r="G138" s="44">
        <f t="shared" si="19"/>
        <v>0</v>
      </c>
      <c r="I138" s="83"/>
      <c r="J138" s="35">
        <f>IF(E138=0,0,E138/#REF!)</f>
        <v>0</v>
      </c>
      <c r="K138" s="193" t="e">
        <f>VLOOKUP(C138,'Formadores internos'!B:H,7,FALSE)</f>
        <v>#N/A</v>
      </c>
      <c r="L138" s="34">
        <f t="shared" si="20"/>
        <v>0</v>
      </c>
      <c r="M138" s="33">
        <f t="shared" si="18"/>
        <v>0</v>
      </c>
      <c r="N138" s="66" t="str">
        <f>IF(J138=L138,"OK","LIMITADO A MÁXIMO CONVOCATORIA")</f>
        <v>OK</v>
      </c>
      <c r="O138" s="67"/>
    </row>
    <row r="139" spans="2:15">
      <c r="B139" s="64">
        <v>22</v>
      </c>
      <c r="C139" s="107"/>
      <c r="D139" s="109"/>
      <c r="E139" s="99">
        <f>IF(C139=0,0,VLOOKUP(C139,'Formadores internos'!B:G,6,FALSE))</f>
        <v>0</v>
      </c>
      <c r="F139" s="108"/>
      <c r="G139" s="44">
        <f t="shared" si="19"/>
        <v>0</v>
      </c>
      <c r="I139" s="83"/>
      <c r="J139" s="35">
        <f>IF(E139=0,0,E139/#REF!)</f>
        <v>0</v>
      </c>
      <c r="K139" s="193" t="e">
        <f>VLOOKUP(C139,'Formadores internos'!B:H,7,FALSE)</f>
        <v>#N/A</v>
      </c>
      <c r="L139" s="34">
        <f t="shared" si="20"/>
        <v>0</v>
      </c>
      <c r="M139" s="33">
        <f t="shared" si="18"/>
        <v>0</v>
      </c>
      <c r="N139" s="66" t="str">
        <f t="shared" ref="N139:N145" si="23">IF(J139=L139,"OK","LIMITADO A MÁXIMO CONVOCATORIA")</f>
        <v>OK</v>
      </c>
      <c r="O139" s="67"/>
    </row>
    <row r="140" spans="2:15">
      <c r="B140" s="64">
        <v>23</v>
      </c>
      <c r="C140" s="107"/>
      <c r="D140" s="109"/>
      <c r="E140" s="99">
        <f>IF(C140=0,0,VLOOKUP(C140,'Formadores internos'!B:G,6,FALSE))</f>
        <v>0</v>
      </c>
      <c r="F140" s="108"/>
      <c r="G140" s="44">
        <f t="shared" si="19"/>
        <v>0</v>
      </c>
      <c r="I140" s="83"/>
      <c r="J140" s="35">
        <f>IF(E140=0,0,E140/#REF!)</f>
        <v>0</v>
      </c>
      <c r="K140" s="193" t="e">
        <f>VLOOKUP(C140,'Formadores internos'!B:H,7,FALSE)</f>
        <v>#N/A</v>
      </c>
      <c r="L140" s="34">
        <f t="shared" si="20"/>
        <v>0</v>
      </c>
      <c r="M140" s="33">
        <f t="shared" si="18"/>
        <v>0</v>
      </c>
      <c r="N140" s="66" t="str">
        <f t="shared" si="23"/>
        <v>OK</v>
      </c>
      <c r="O140" s="67"/>
    </row>
    <row r="141" spans="2:15">
      <c r="B141" s="64">
        <v>24</v>
      </c>
      <c r="C141" s="107"/>
      <c r="D141" s="109"/>
      <c r="E141" s="99">
        <f>IF(C141=0,0,VLOOKUP(C141,'Formadores internos'!B:G,6,FALSE))</f>
        <v>0</v>
      </c>
      <c r="F141" s="108"/>
      <c r="G141" s="44">
        <f t="shared" si="19"/>
        <v>0</v>
      </c>
      <c r="I141" s="83"/>
      <c r="J141" s="35">
        <f>IF(E141=0,0,E141/#REF!)</f>
        <v>0</v>
      </c>
      <c r="K141" s="193" t="e">
        <f>VLOOKUP(C141,'Formadores internos'!B:H,7,FALSE)</f>
        <v>#N/A</v>
      </c>
      <c r="L141" s="34">
        <f t="shared" si="20"/>
        <v>0</v>
      </c>
      <c r="M141" s="33">
        <f t="shared" si="18"/>
        <v>0</v>
      </c>
      <c r="N141" s="66" t="str">
        <f t="shared" si="23"/>
        <v>OK</v>
      </c>
      <c r="O141" s="67"/>
    </row>
    <row r="142" spans="2:15">
      <c r="B142" s="64">
        <v>25</v>
      </c>
      <c r="C142" s="107"/>
      <c r="D142" s="109"/>
      <c r="E142" s="99">
        <f>IF(C142=0,0,VLOOKUP(C142,'Formadores internos'!B:G,6,FALSE))</f>
        <v>0</v>
      </c>
      <c r="F142" s="108"/>
      <c r="G142" s="44">
        <f t="shared" si="19"/>
        <v>0</v>
      </c>
      <c r="I142" s="83"/>
      <c r="J142" s="35">
        <f>IF(E142=0,0,E142/#REF!)</f>
        <v>0</v>
      </c>
      <c r="K142" s="193" t="e">
        <f>VLOOKUP(C142,'Formadores internos'!B:H,7,FALSE)</f>
        <v>#N/A</v>
      </c>
      <c r="L142" s="34">
        <f t="shared" si="20"/>
        <v>0</v>
      </c>
      <c r="M142" s="33">
        <f t="shared" si="18"/>
        <v>0</v>
      </c>
      <c r="N142" s="66" t="str">
        <f t="shared" si="23"/>
        <v>OK</v>
      </c>
      <c r="O142" s="67"/>
    </row>
    <row r="143" spans="2:15">
      <c r="B143" s="64">
        <v>26</v>
      </c>
      <c r="C143" s="107"/>
      <c r="D143" s="109"/>
      <c r="E143" s="99">
        <f>IF(C143=0,0,VLOOKUP(C143,'Formadores internos'!B:G,6,FALSE))</f>
        <v>0</v>
      </c>
      <c r="F143" s="108"/>
      <c r="G143" s="44">
        <f t="shared" si="19"/>
        <v>0</v>
      </c>
      <c r="I143" s="83"/>
      <c r="J143" s="35">
        <f>IF(E143=0,0,E143/#REF!)</f>
        <v>0</v>
      </c>
      <c r="K143" s="193" t="e">
        <f>VLOOKUP(C143,'Formadores internos'!B:H,7,FALSE)</f>
        <v>#N/A</v>
      </c>
      <c r="L143" s="34">
        <f t="shared" si="20"/>
        <v>0</v>
      </c>
      <c r="M143" s="33">
        <f t="shared" si="18"/>
        <v>0</v>
      </c>
      <c r="N143" s="66" t="str">
        <f t="shared" si="23"/>
        <v>OK</v>
      </c>
      <c r="O143" s="67"/>
    </row>
    <row r="144" spans="2:15">
      <c r="B144" s="64">
        <v>27</v>
      </c>
      <c r="C144" s="107"/>
      <c r="D144" s="109"/>
      <c r="E144" s="99">
        <f>IF(C144=0,0,VLOOKUP(C144,'Formadores internos'!B:G,6,FALSE))</f>
        <v>0</v>
      </c>
      <c r="F144" s="108"/>
      <c r="G144" s="44">
        <f t="shared" si="19"/>
        <v>0</v>
      </c>
      <c r="I144" s="83"/>
      <c r="J144" s="35">
        <f>IF(E144=0,0,E144/#REF!)</f>
        <v>0</v>
      </c>
      <c r="K144" s="193" t="e">
        <f>VLOOKUP(C144,'Formadores internos'!B:H,7,FALSE)</f>
        <v>#N/A</v>
      </c>
      <c r="L144" s="34">
        <f t="shared" si="20"/>
        <v>0</v>
      </c>
      <c r="M144" s="33">
        <f t="shared" si="18"/>
        <v>0</v>
      </c>
      <c r="N144" s="66" t="str">
        <f t="shared" si="23"/>
        <v>OK</v>
      </c>
      <c r="O144" s="67"/>
    </row>
    <row r="145" spans="1:15">
      <c r="B145" s="64">
        <v>28</v>
      </c>
      <c r="C145" s="107"/>
      <c r="D145" s="109"/>
      <c r="E145" s="99">
        <f>IF(C145=0,0,VLOOKUP(C145,'Formadores internos'!B:G,6,FALSE))</f>
        <v>0</v>
      </c>
      <c r="F145" s="108"/>
      <c r="G145" s="44">
        <f t="shared" si="19"/>
        <v>0</v>
      </c>
      <c r="I145" s="83"/>
      <c r="J145" s="35">
        <f>IF(E145=0,0,E145/#REF!)</f>
        <v>0</v>
      </c>
      <c r="K145" s="193" t="e">
        <f>VLOOKUP(C145,'Formadores internos'!B:H,7,FALSE)</f>
        <v>#N/A</v>
      </c>
      <c r="L145" s="34">
        <f t="shared" si="20"/>
        <v>0</v>
      </c>
      <c r="M145" s="33">
        <f t="shared" si="18"/>
        <v>0</v>
      </c>
      <c r="N145" s="66" t="str">
        <f t="shared" si="23"/>
        <v>OK</v>
      </c>
      <c r="O145" s="67"/>
    </row>
    <row r="146" spans="1:15">
      <c r="B146" s="64">
        <v>29</v>
      </c>
      <c r="C146" s="107"/>
      <c r="D146" s="109"/>
      <c r="E146" s="99">
        <f>IF(C146=0,0,VLOOKUP(C146,'Formadores internos'!B:G,6,FALSE))</f>
        <v>0</v>
      </c>
      <c r="F146" s="108"/>
      <c r="G146" s="44">
        <f t="shared" si="19"/>
        <v>0</v>
      </c>
      <c r="I146" s="83"/>
      <c r="J146" s="35">
        <f>IF(E146=0,0,E146/#REF!)</f>
        <v>0</v>
      </c>
      <c r="K146" s="193" t="e">
        <f>VLOOKUP(C146,'Formadores internos'!B:H,7,FALSE)</f>
        <v>#N/A</v>
      </c>
      <c r="L146" s="34">
        <f t="shared" si="20"/>
        <v>0</v>
      </c>
      <c r="M146" s="33">
        <f t="shared" si="18"/>
        <v>0</v>
      </c>
      <c r="N146" s="66" t="str">
        <f>IF(J146=L146,"OK","LIMITADO A MÁXIMO CONVOCATORIA")</f>
        <v>OK</v>
      </c>
      <c r="O146" s="67"/>
    </row>
    <row r="147" spans="1:15" ht="13.5" thickBot="1">
      <c r="B147" s="64">
        <v>30</v>
      </c>
      <c r="C147" s="107"/>
      <c r="D147" s="109"/>
      <c r="E147" s="99">
        <f>IF(C147=0,0,VLOOKUP(C147,'Formadores internos'!B:G,6,FALSE))</f>
        <v>0</v>
      </c>
      <c r="F147" s="108"/>
      <c r="G147" s="44">
        <f t="shared" si="19"/>
        <v>0</v>
      </c>
      <c r="I147" s="83"/>
      <c r="J147" s="35">
        <f>IF(E147=0,0,E147/#REF!)</f>
        <v>0</v>
      </c>
      <c r="K147" s="193" t="e">
        <f>VLOOKUP(C147,'Formadores internos'!B:H,7,FALSE)</f>
        <v>#N/A</v>
      </c>
      <c r="L147" s="34">
        <f t="shared" si="20"/>
        <v>0</v>
      </c>
      <c r="M147" s="33">
        <f t="shared" si="18"/>
        <v>0</v>
      </c>
      <c r="N147" s="66" t="str">
        <f>IF(J147=L147,"OK","LIMITADO A MÁXIMO CONVOCATORIA")</f>
        <v>OK</v>
      </c>
      <c r="O147" s="67"/>
    </row>
    <row r="148" spans="1:15" ht="26.25" thickBot="1">
      <c r="C148" s="95" t="s">
        <v>1025</v>
      </c>
      <c r="D148" s="95"/>
      <c r="E148" s="96"/>
      <c r="F148" s="97">
        <f>+SUM(F118:F147)</f>
        <v>0</v>
      </c>
      <c r="G148" s="97">
        <f>+SUM(G118:G147)</f>
        <v>0</v>
      </c>
      <c r="I148" s="83"/>
      <c r="J148" s="68" t="s">
        <v>1020</v>
      </c>
      <c r="K148" s="68"/>
      <c r="L148" s="69" t="s">
        <v>1020</v>
      </c>
      <c r="M148" s="53">
        <f>+SUM(M118:M147)</f>
        <v>0</v>
      </c>
      <c r="N148" s="82"/>
      <c r="O148" s="92"/>
    </row>
    <row r="149" spans="1:15" ht="13.5" thickBot="1">
      <c r="I149" s="84"/>
      <c r="J149" s="85"/>
      <c r="K149" s="85"/>
      <c r="L149" s="85"/>
      <c r="M149" s="85"/>
      <c r="N149" s="85"/>
      <c r="O149" s="72"/>
    </row>
    <row r="150" spans="1:15" ht="13.5" thickBot="1"/>
    <row r="151" spans="1:15" s="56" customFormat="1" ht="16.5">
      <c r="A151" s="73"/>
      <c r="B151" s="73"/>
      <c r="C151" s="93" t="s">
        <v>32</v>
      </c>
      <c r="D151" s="110"/>
      <c r="F151" s="93" t="s">
        <v>1021</v>
      </c>
      <c r="G151" s="110"/>
      <c r="H151" s="57"/>
      <c r="I151" s="77"/>
      <c r="J151" s="49"/>
      <c r="K151" s="49"/>
      <c r="L151" s="78"/>
      <c r="M151" s="49"/>
      <c r="N151" s="79"/>
      <c r="O151" s="60"/>
    </row>
    <row r="152" spans="1:15" s="56" customFormat="1" ht="63.75">
      <c r="A152" s="73"/>
      <c r="B152" s="73"/>
      <c r="C152" s="29" t="s">
        <v>1038</v>
      </c>
      <c r="D152" s="52" t="s">
        <v>1302</v>
      </c>
      <c r="E152" s="52" t="s">
        <v>1023</v>
      </c>
      <c r="F152" s="29" t="s">
        <v>521</v>
      </c>
      <c r="G152" s="29" t="s">
        <v>1016</v>
      </c>
      <c r="H152" s="57"/>
      <c r="I152" s="80"/>
      <c r="J152" s="61" t="s">
        <v>1017</v>
      </c>
      <c r="K152" s="61" t="s">
        <v>1815</v>
      </c>
      <c r="L152" s="62" t="s">
        <v>1018</v>
      </c>
      <c r="M152" s="29" t="s">
        <v>1019</v>
      </c>
      <c r="N152" s="52" t="s">
        <v>1022</v>
      </c>
      <c r="O152" s="63"/>
    </row>
    <row r="153" spans="1:15">
      <c r="B153" s="64">
        <v>1</v>
      </c>
      <c r="C153" s="107"/>
      <c r="D153" s="109"/>
      <c r="E153" s="99">
        <f>IF(C153=0,0,VLOOKUP(C153,'Formadores internos'!B:G,6,FALSE))</f>
        <v>0</v>
      </c>
      <c r="F153" s="108"/>
      <c r="G153" s="44">
        <f>IF(F153=0,0,E153/K153*F153)</f>
        <v>0</v>
      </c>
      <c r="I153" s="81"/>
      <c r="J153" s="35">
        <f>IF(E153=0,0,E153/#REF!)</f>
        <v>0</v>
      </c>
      <c r="K153" s="193" t="e">
        <f>VLOOKUP(C153,'Formadores internos'!B:H,7,FALSE)</f>
        <v>#N/A</v>
      </c>
      <c r="L153" s="34">
        <f>+MIN(J153,60)</f>
        <v>0</v>
      </c>
      <c r="M153" s="33">
        <f t="shared" ref="M153:M182" si="24">+L153*F153</f>
        <v>0</v>
      </c>
      <c r="N153" s="66" t="str">
        <f>IF(J153=L153,"OK","LIMITADO A MÁXIMO CONVOCATORIA")</f>
        <v>OK</v>
      </c>
      <c r="O153" s="67"/>
    </row>
    <row r="154" spans="1:15">
      <c r="B154" s="64">
        <v>2</v>
      </c>
      <c r="C154" s="107"/>
      <c r="D154" s="109"/>
      <c r="E154" s="99">
        <f>IF(C154=0,0,VLOOKUP(C154,'Formadores internos'!B:G,6,FALSE))</f>
        <v>0</v>
      </c>
      <c r="F154" s="108"/>
      <c r="G154" s="44">
        <f t="shared" ref="G154:G182" si="25">IF(F154=0,0,E154/K154*F154)</f>
        <v>0</v>
      </c>
      <c r="I154" s="83"/>
      <c r="J154" s="35">
        <f>IF(E154=0,0,E154/#REF!)</f>
        <v>0</v>
      </c>
      <c r="K154" s="193" t="e">
        <f>VLOOKUP(C154,'Formadores internos'!B:H,7,FALSE)</f>
        <v>#N/A</v>
      </c>
      <c r="L154" s="34">
        <f t="shared" ref="L154:L182" si="26">+MIN(J154,60)</f>
        <v>0</v>
      </c>
      <c r="M154" s="33">
        <f t="shared" si="24"/>
        <v>0</v>
      </c>
      <c r="N154" s="66" t="str">
        <f t="shared" ref="N154:N161" si="27">IF(J154=L154,"OK","LIMITADO A MÁXIMO CONVOCATORIA")</f>
        <v>OK</v>
      </c>
      <c r="O154" s="67"/>
    </row>
    <row r="155" spans="1:15">
      <c r="B155" s="64">
        <v>3</v>
      </c>
      <c r="C155" s="107"/>
      <c r="D155" s="109"/>
      <c r="E155" s="99">
        <f>IF(C155=0,0,VLOOKUP(C155,'Formadores internos'!B:G,6,FALSE))</f>
        <v>0</v>
      </c>
      <c r="F155" s="108"/>
      <c r="G155" s="44">
        <f t="shared" si="25"/>
        <v>0</v>
      </c>
      <c r="I155" s="83"/>
      <c r="J155" s="35">
        <f>IF(E155=0,0,E155/#REF!)</f>
        <v>0</v>
      </c>
      <c r="K155" s="193" t="e">
        <f>VLOOKUP(C155,'Formadores internos'!B:H,7,FALSE)</f>
        <v>#N/A</v>
      </c>
      <c r="L155" s="34">
        <f t="shared" si="26"/>
        <v>0</v>
      </c>
      <c r="M155" s="33">
        <f t="shared" si="24"/>
        <v>0</v>
      </c>
      <c r="N155" s="66" t="str">
        <f t="shared" si="27"/>
        <v>OK</v>
      </c>
      <c r="O155" s="67"/>
    </row>
    <row r="156" spans="1:15">
      <c r="B156" s="64">
        <v>4</v>
      </c>
      <c r="C156" s="107"/>
      <c r="D156" s="109"/>
      <c r="E156" s="99">
        <f>IF(C156=0,0,VLOOKUP(C156,'Formadores internos'!B:G,6,FALSE))</f>
        <v>0</v>
      </c>
      <c r="F156" s="108"/>
      <c r="G156" s="44">
        <f t="shared" si="25"/>
        <v>0</v>
      </c>
      <c r="I156" s="83"/>
      <c r="J156" s="35">
        <f>IF(E156=0,0,E156/#REF!)</f>
        <v>0</v>
      </c>
      <c r="K156" s="193" t="e">
        <f>VLOOKUP(C156,'Formadores internos'!B:H,7,FALSE)</f>
        <v>#N/A</v>
      </c>
      <c r="L156" s="34">
        <f t="shared" si="26"/>
        <v>0</v>
      </c>
      <c r="M156" s="33">
        <f t="shared" si="24"/>
        <v>0</v>
      </c>
      <c r="N156" s="66" t="str">
        <f t="shared" si="27"/>
        <v>OK</v>
      </c>
      <c r="O156" s="67"/>
    </row>
    <row r="157" spans="1:15">
      <c r="B157" s="64">
        <v>5</v>
      </c>
      <c r="C157" s="107"/>
      <c r="D157" s="109"/>
      <c r="E157" s="99">
        <f>IF(C157=0,0,VLOOKUP(C157,'Formadores internos'!B:G,6,FALSE))</f>
        <v>0</v>
      </c>
      <c r="F157" s="108"/>
      <c r="G157" s="44">
        <f t="shared" si="25"/>
        <v>0</v>
      </c>
      <c r="I157" s="83"/>
      <c r="J157" s="35">
        <f>IF(E157=0,0,E157/#REF!)</f>
        <v>0</v>
      </c>
      <c r="K157" s="193" t="e">
        <f>VLOOKUP(C157,'Formadores internos'!B:H,7,FALSE)</f>
        <v>#N/A</v>
      </c>
      <c r="L157" s="34">
        <f t="shared" si="26"/>
        <v>0</v>
      </c>
      <c r="M157" s="33">
        <f t="shared" si="24"/>
        <v>0</v>
      </c>
      <c r="N157" s="66" t="str">
        <f t="shared" si="27"/>
        <v>OK</v>
      </c>
      <c r="O157" s="67"/>
    </row>
    <row r="158" spans="1:15">
      <c r="B158" s="64">
        <v>6</v>
      </c>
      <c r="C158" s="107"/>
      <c r="D158" s="109"/>
      <c r="E158" s="99">
        <f>IF(C158=0,0,VLOOKUP(C158,'Formadores internos'!B:G,6,FALSE))</f>
        <v>0</v>
      </c>
      <c r="F158" s="108"/>
      <c r="G158" s="44">
        <f t="shared" si="25"/>
        <v>0</v>
      </c>
      <c r="I158" s="83"/>
      <c r="J158" s="35">
        <f>IF(E158=0,0,E158/#REF!)</f>
        <v>0</v>
      </c>
      <c r="K158" s="193" t="e">
        <f>VLOOKUP(C158,'Formadores internos'!B:H,7,FALSE)</f>
        <v>#N/A</v>
      </c>
      <c r="L158" s="34">
        <f t="shared" si="26"/>
        <v>0</v>
      </c>
      <c r="M158" s="33">
        <f t="shared" si="24"/>
        <v>0</v>
      </c>
      <c r="N158" s="66" t="str">
        <f t="shared" si="27"/>
        <v>OK</v>
      </c>
      <c r="O158" s="67"/>
    </row>
    <row r="159" spans="1:15">
      <c r="B159" s="64">
        <v>7</v>
      </c>
      <c r="C159" s="107"/>
      <c r="D159" s="109"/>
      <c r="E159" s="99">
        <f>IF(C159=0,0,VLOOKUP(C159,'Formadores internos'!B:G,6,FALSE))</f>
        <v>0</v>
      </c>
      <c r="F159" s="108"/>
      <c r="G159" s="44">
        <f t="shared" si="25"/>
        <v>0</v>
      </c>
      <c r="I159" s="83"/>
      <c r="J159" s="35">
        <f>IF(E159=0,0,E159/#REF!)</f>
        <v>0</v>
      </c>
      <c r="K159" s="193" t="e">
        <f>VLOOKUP(C159,'Formadores internos'!B:H,7,FALSE)</f>
        <v>#N/A</v>
      </c>
      <c r="L159" s="34">
        <f t="shared" si="26"/>
        <v>0</v>
      </c>
      <c r="M159" s="33">
        <f t="shared" si="24"/>
        <v>0</v>
      </c>
      <c r="N159" s="66" t="str">
        <f t="shared" si="27"/>
        <v>OK</v>
      </c>
      <c r="O159" s="67"/>
    </row>
    <row r="160" spans="1:15">
      <c r="B160" s="64">
        <v>8</v>
      </c>
      <c r="C160" s="107"/>
      <c r="D160" s="109"/>
      <c r="E160" s="99">
        <f>IF(C160=0,0,VLOOKUP(C160,'Formadores internos'!B:G,6,FALSE))</f>
        <v>0</v>
      </c>
      <c r="F160" s="108"/>
      <c r="G160" s="44">
        <f t="shared" si="25"/>
        <v>0</v>
      </c>
      <c r="I160" s="83"/>
      <c r="J160" s="35">
        <f>IF(E160=0,0,E160/#REF!)</f>
        <v>0</v>
      </c>
      <c r="K160" s="193" t="e">
        <f>VLOOKUP(C160,'Formadores internos'!B:H,7,FALSE)</f>
        <v>#N/A</v>
      </c>
      <c r="L160" s="34">
        <f t="shared" si="26"/>
        <v>0</v>
      </c>
      <c r="M160" s="33">
        <f t="shared" si="24"/>
        <v>0</v>
      </c>
      <c r="N160" s="66" t="str">
        <f t="shared" si="27"/>
        <v>OK</v>
      </c>
      <c r="O160" s="67"/>
    </row>
    <row r="161" spans="2:15">
      <c r="B161" s="64">
        <v>9</v>
      </c>
      <c r="C161" s="107"/>
      <c r="D161" s="109"/>
      <c r="E161" s="99">
        <f>IF(C161=0,0,VLOOKUP(C161,'Formadores internos'!B:G,6,FALSE))</f>
        <v>0</v>
      </c>
      <c r="F161" s="108"/>
      <c r="G161" s="44">
        <f t="shared" si="25"/>
        <v>0</v>
      </c>
      <c r="I161" s="83"/>
      <c r="J161" s="35">
        <f>IF(E161=0,0,E161/#REF!)</f>
        <v>0</v>
      </c>
      <c r="K161" s="193" t="e">
        <f>VLOOKUP(C161,'Formadores internos'!B:H,7,FALSE)</f>
        <v>#N/A</v>
      </c>
      <c r="L161" s="34">
        <f t="shared" si="26"/>
        <v>0</v>
      </c>
      <c r="M161" s="33">
        <f t="shared" si="24"/>
        <v>0</v>
      </c>
      <c r="N161" s="66" t="str">
        <f t="shared" si="27"/>
        <v>OK</v>
      </c>
      <c r="O161" s="67"/>
    </row>
    <row r="162" spans="2:15">
      <c r="B162" s="64">
        <v>10</v>
      </c>
      <c r="C162" s="107"/>
      <c r="D162" s="109"/>
      <c r="E162" s="99">
        <f>IF(C162=0,0,VLOOKUP(C162,'Formadores internos'!B:G,6,FALSE))</f>
        <v>0</v>
      </c>
      <c r="F162" s="108"/>
      <c r="G162" s="44">
        <f t="shared" si="25"/>
        <v>0</v>
      </c>
      <c r="I162" s="83"/>
      <c r="J162" s="35">
        <f>IF(E162=0,0,E162/#REF!)</f>
        <v>0</v>
      </c>
      <c r="K162" s="193" t="e">
        <f>VLOOKUP(C162,'Formadores internos'!B:H,7,FALSE)</f>
        <v>#N/A</v>
      </c>
      <c r="L162" s="34">
        <f t="shared" si="26"/>
        <v>0</v>
      </c>
      <c r="M162" s="33">
        <f t="shared" si="24"/>
        <v>0</v>
      </c>
      <c r="N162" s="66" t="str">
        <f>IF(J162=L162,"OK","LIMITADO A MÁXIMO CONVOCATORIA")</f>
        <v>OK</v>
      </c>
      <c r="O162" s="67"/>
    </row>
    <row r="163" spans="2:15">
      <c r="B163" s="64">
        <v>11</v>
      </c>
      <c r="C163" s="107"/>
      <c r="D163" s="109"/>
      <c r="E163" s="99">
        <f>IF(C163=0,0,VLOOKUP(C163,'Formadores internos'!B:G,6,FALSE))</f>
        <v>0</v>
      </c>
      <c r="F163" s="108"/>
      <c r="G163" s="44">
        <f t="shared" si="25"/>
        <v>0</v>
      </c>
      <c r="I163" s="83"/>
      <c r="J163" s="35">
        <f>IF(E163=0,0,E163/#REF!)</f>
        <v>0</v>
      </c>
      <c r="K163" s="193" t="e">
        <f>VLOOKUP(C163,'Formadores internos'!B:H,7,FALSE)</f>
        <v>#N/A</v>
      </c>
      <c r="L163" s="34">
        <f t="shared" si="26"/>
        <v>0</v>
      </c>
      <c r="M163" s="33">
        <f t="shared" si="24"/>
        <v>0</v>
      </c>
      <c r="N163" s="66" t="str">
        <f>IF(J163=L163,"OK","LIMITADO A MÁXIMO CONVOCATORIA")</f>
        <v>OK</v>
      </c>
      <c r="O163" s="67"/>
    </row>
    <row r="164" spans="2:15">
      <c r="B164" s="64">
        <v>12</v>
      </c>
      <c r="C164" s="107"/>
      <c r="D164" s="109"/>
      <c r="E164" s="99">
        <f>IF(C164=0,0,VLOOKUP(C164,'Formadores internos'!B:G,6,FALSE))</f>
        <v>0</v>
      </c>
      <c r="F164" s="108"/>
      <c r="G164" s="44">
        <f t="shared" si="25"/>
        <v>0</v>
      </c>
      <c r="I164" s="83"/>
      <c r="J164" s="35">
        <f>IF(E164=0,0,E164/#REF!)</f>
        <v>0</v>
      </c>
      <c r="K164" s="193" t="e">
        <f>VLOOKUP(C164,'Formadores internos'!B:H,7,FALSE)</f>
        <v>#N/A</v>
      </c>
      <c r="L164" s="34">
        <f t="shared" si="26"/>
        <v>0</v>
      </c>
      <c r="M164" s="33">
        <f t="shared" si="24"/>
        <v>0</v>
      </c>
      <c r="N164" s="66" t="str">
        <f>IF(J164=L164,"OK","LIMITADO A MÁXIMO CONVOCATORIA")</f>
        <v>OK</v>
      </c>
      <c r="O164" s="67"/>
    </row>
    <row r="165" spans="2:15">
      <c r="B165" s="64">
        <v>13</v>
      </c>
      <c r="C165" s="107"/>
      <c r="D165" s="109"/>
      <c r="E165" s="99">
        <f>IF(C165=0,0,VLOOKUP(C165,'Formadores internos'!B:G,6,FALSE))</f>
        <v>0</v>
      </c>
      <c r="F165" s="108"/>
      <c r="G165" s="44">
        <f t="shared" si="25"/>
        <v>0</v>
      </c>
      <c r="I165" s="83"/>
      <c r="J165" s="35">
        <f>IF(E165=0,0,E165/#REF!)</f>
        <v>0</v>
      </c>
      <c r="K165" s="193" t="e">
        <f>VLOOKUP(C165,'Formadores internos'!B:H,7,FALSE)</f>
        <v>#N/A</v>
      </c>
      <c r="L165" s="34">
        <f t="shared" si="26"/>
        <v>0</v>
      </c>
      <c r="M165" s="33">
        <f t="shared" si="24"/>
        <v>0</v>
      </c>
      <c r="N165" s="66" t="str">
        <f t="shared" ref="N165:N170" si="28">IF(J165=L165,"OK","LIMITADO A MÁXIMO CONVOCATORIA")</f>
        <v>OK</v>
      </c>
      <c r="O165" s="67"/>
    </row>
    <row r="166" spans="2:15">
      <c r="B166" s="64">
        <v>14</v>
      </c>
      <c r="C166" s="107"/>
      <c r="D166" s="109"/>
      <c r="E166" s="99">
        <f>IF(C166=0,0,VLOOKUP(C166,'Formadores internos'!B:G,6,FALSE))</f>
        <v>0</v>
      </c>
      <c r="F166" s="108"/>
      <c r="G166" s="44">
        <f t="shared" si="25"/>
        <v>0</v>
      </c>
      <c r="I166" s="83"/>
      <c r="J166" s="35">
        <f>IF(E166=0,0,E166/#REF!)</f>
        <v>0</v>
      </c>
      <c r="K166" s="193" t="e">
        <f>VLOOKUP(C166,'Formadores internos'!B:H,7,FALSE)</f>
        <v>#N/A</v>
      </c>
      <c r="L166" s="34">
        <f t="shared" si="26"/>
        <v>0</v>
      </c>
      <c r="M166" s="33">
        <f t="shared" si="24"/>
        <v>0</v>
      </c>
      <c r="N166" s="66" t="str">
        <f t="shared" si="28"/>
        <v>OK</v>
      </c>
      <c r="O166" s="67"/>
    </row>
    <row r="167" spans="2:15">
      <c r="B167" s="64">
        <v>15</v>
      </c>
      <c r="C167" s="107"/>
      <c r="D167" s="109"/>
      <c r="E167" s="99">
        <f>IF(C167=0,0,VLOOKUP(C167,'Formadores internos'!B:G,6,FALSE))</f>
        <v>0</v>
      </c>
      <c r="F167" s="108"/>
      <c r="G167" s="44">
        <f t="shared" si="25"/>
        <v>0</v>
      </c>
      <c r="I167" s="83"/>
      <c r="J167" s="35">
        <f>IF(E167=0,0,E167/#REF!)</f>
        <v>0</v>
      </c>
      <c r="K167" s="193" t="e">
        <f>VLOOKUP(C167,'Formadores internos'!B:H,7,FALSE)</f>
        <v>#N/A</v>
      </c>
      <c r="L167" s="34">
        <f t="shared" si="26"/>
        <v>0</v>
      </c>
      <c r="M167" s="33">
        <f t="shared" si="24"/>
        <v>0</v>
      </c>
      <c r="N167" s="66" t="str">
        <f t="shared" si="28"/>
        <v>OK</v>
      </c>
      <c r="O167" s="67"/>
    </row>
    <row r="168" spans="2:15">
      <c r="B168" s="64">
        <v>16</v>
      </c>
      <c r="C168" s="107"/>
      <c r="D168" s="109"/>
      <c r="E168" s="99">
        <f>IF(C168=0,0,VLOOKUP(C168,'Formadores internos'!B:G,6,FALSE))</f>
        <v>0</v>
      </c>
      <c r="F168" s="108"/>
      <c r="G168" s="44">
        <f t="shared" si="25"/>
        <v>0</v>
      </c>
      <c r="I168" s="83"/>
      <c r="J168" s="35">
        <f>IF(E168=0,0,E168/#REF!)</f>
        <v>0</v>
      </c>
      <c r="K168" s="193" t="e">
        <f>VLOOKUP(C168,'Formadores internos'!B:H,7,FALSE)</f>
        <v>#N/A</v>
      </c>
      <c r="L168" s="34">
        <f t="shared" si="26"/>
        <v>0</v>
      </c>
      <c r="M168" s="33">
        <f t="shared" si="24"/>
        <v>0</v>
      </c>
      <c r="N168" s="66" t="str">
        <f t="shared" si="28"/>
        <v>OK</v>
      </c>
      <c r="O168" s="67"/>
    </row>
    <row r="169" spans="2:15">
      <c r="B169" s="64">
        <v>17</v>
      </c>
      <c r="C169" s="107"/>
      <c r="D169" s="109"/>
      <c r="E169" s="99">
        <f>IF(C169=0,0,VLOOKUP(C169,'Formadores internos'!B:G,6,FALSE))</f>
        <v>0</v>
      </c>
      <c r="F169" s="108"/>
      <c r="G169" s="44">
        <f t="shared" si="25"/>
        <v>0</v>
      </c>
      <c r="I169" s="83"/>
      <c r="J169" s="35">
        <f>IF(E169=0,0,E169/#REF!)</f>
        <v>0</v>
      </c>
      <c r="K169" s="193" t="e">
        <f>VLOOKUP(C169,'Formadores internos'!B:H,7,FALSE)</f>
        <v>#N/A</v>
      </c>
      <c r="L169" s="34">
        <f t="shared" si="26"/>
        <v>0</v>
      </c>
      <c r="M169" s="33">
        <f t="shared" si="24"/>
        <v>0</v>
      </c>
      <c r="N169" s="66" t="str">
        <f t="shared" si="28"/>
        <v>OK</v>
      </c>
      <c r="O169" s="67"/>
    </row>
    <row r="170" spans="2:15">
      <c r="B170" s="64">
        <v>18</v>
      </c>
      <c r="C170" s="107"/>
      <c r="D170" s="109"/>
      <c r="E170" s="99">
        <f>IF(C170=0,0,VLOOKUP(C170,'Formadores internos'!B:G,6,FALSE))</f>
        <v>0</v>
      </c>
      <c r="F170" s="108"/>
      <c r="G170" s="44">
        <f t="shared" si="25"/>
        <v>0</v>
      </c>
      <c r="I170" s="83"/>
      <c r="J170" s="35">
        <f>IF(E170=0,0,E170/#REF!)</f>
        <v>0</v>
      </c>
      <c r="K170" s="193" t="e">
        <f>VLOOKUP(C170,'Formadores internos'!B:H,7,FALSE)</f>
        <v>#N/A</v>
      </c>
      <c r="L170" s="34">
        <f t="shared" si="26"/>
        <v>0</v>
      </c>
      <c r="M170" s="33">
        <f t="shared" si="24"/>
        <v>0</v>
      </c>
      <c r="N170" s="66" t="str">
        <f t="shared" si="28"/>
        <v>OK</v>
      </c>
      <c r="O170" s="67"/>
    </row>
    <row r="171" spans="2:15">
      <c r="B171" s="64">
        <v>19</v>
      </c>
      <c r="C171" s="107"/>
      <c r="D171" s="109"/>
      <c r="E171" s="99">
        <f>IF(C171=0,0,VLOOKUP(C171,'Formadores internos'!B:G,6,FALSE))</f>
        <v>0</v>
      </c>
      <c r="F171" s="108"/>
      <c r="G171" s="44">
        <f t="shared" si="25"/>
        <v>0</v>
      </c>
      <c r="I171" s="83"/>
      <c r="J171" s="35">
        <f>IF(E171=0,0,E171/#REF!)</f>
        <v>0</v>
      </c>
      <c r="K171" s="193" t="e">
        <f>VLOOKUP(C171,'Formadores internos'!B:H,7,FALSE)</f>
        <v>#N/A</v>
      </c>
      <c r="L171" s="34">
        <f t="shared" si="26"/>
        <v>0</v>
      </c>
      <c r="M171" s="33">
        <f t="shared" si="24"/>
        <v>0</v>
      </c>
      <c r="N171" s="66" t="str">
        <f>IF(J171=L171,"OK","LIMITADO A MÁXIMO CONVOCATORIA")</f>
        <v>OK</v>
      </c>
      <c r="O171" s="67"/>
    </row>
    <row r="172" spans="2:15">
      <c r="B172" s="64">
        <v>20</v>
      </c>
      <c r="C172" s="107"/>
      <c r="D172" s="109"/>
      <c r="E172" s="99">
        <f>IF(C172=0,0,VLOOKUP(C172,'Formadores internos'!B:G,6,FALSE))</f>
        <v>0</v>
      </c>
      <c r="F172" s="108"/>
      <c r="G172" s="44">
        <f t="shared" si="25"/>
        <v>0</v>
      </c>
      <c r="I172" s="83"/>
      <c r="J172" s="35">
        <f>IF(E172=0,0,E172/#REF!)</f>
        <v>0</v>
      </c>
      <c r="K172" s="193" t="e">
        <f>VLOOKUP(C172,'Formadores internos'!B:H,7,FALSE)</f>
        <v>#N/A</v>
      </c>
      <c r="L172" s="34">
        <f t="shared" si="26"/>
        <v>0</v>
      </c>
      <c r="M172" s="33">
        <f t="shared" si="24"/>
        <v>0</v>
      </c>
      <c r="N172" s="66" t="str">
        <f>IF(J172=L172,"OK","LIMITADO A MÁXIMO CONVOCATORIA")</f>
        <v>OK</v>
      </c>
      <c r="O172" s="67"/>
    </row>
    <row r="173" spans="2:15">
      <c r="B173" s="64">
        <v>21</v>
      </c>
      <c r="C173" s="107"/>
      <c r="D173" s="107"/>
      <c r="E173" s="99">
        <f>IF(C173=0,0,VLOOKUP(C173,'Formadores internos'!B:G,6,FALSE))</f>
        <v>0</v>
      </c>
      <c r="F173" s="108"/>
      <c r="G173" s="44">
        <f t="shared" si="25"/>
        <v>0</v>
      </c>
      <c r="I173" s="83"/>
      <c r="J173" s="35">
        <f>IF(E173=0,0,E173/#REF!)</f>
        <v>0</v>
      </c>
      <c r="K173" s="193" t="e">
        <f>VLOOKUP(C173,'Formadores internos'!B:H,7,FALSE)</f>
        <v>#N/A</v>
      </c>
      <c r="L173" s="34">
        <f t="shared" si="26"/>
        <v>0</v>
      </c>
      <c r="M173" s="33">
        <f t="shared" si="24"/>
        <v>0</v>
      </c>
      <c r="N173" s="66" t="str">
        <f>IF(J173=L173,"OK","LIMITADO A MÁXIMO CONVOCATORIA")</f>
        <v>OK</v>
      </c>
      <c r="O173" s="67"/>
    </row>
    <row r="174" spans="2:15">
      <c r="B174" s="64">
        <v>22</v>
      </c>
      <c r="C174" s="107"/>
      <c r="D174" s="109"/>
      <c r="E174" s="99">
        <f>IF(C174=0,0,VLOOKUP(C174,'Formadores internos'!B:G,6,FALSE))</f>
        <v>0</v>
      </c>
      <c r="F174" s="108"/>
      <c r="G174" s="44">
        <f t="shared" si="25"/>
        <v>0</v>
      </c>
      <c r="I174" s="83"/>
      <c r="J174" s="35">
        <f>IF(E174=0,0,E174/#REF!)</f>
        <v>0</v>
      </c>
      <c r="K174" s="193" t="e">
        <f>VLOOKUP(C174,'Formadores internos'!B:H,7,FALSE)</f>
        <v>#N/A</v>
      </c>
      <c r="L174" s="34">
        <f t="shared" si="26"/>
        <v>0</v>
      </c>
      <c r="M174" s="33">
        <f t="shared" si="24"/>
        <v>0</v>
      </c>
      <c r="N174" s="66" t="str">
        <f t="shared" ref="N174:N180" si="29">IF(J174=L174,"OK","LIMITADO A MÁXIMO CONVOCATORIA")</f>
        <v>OK</v>
      </c>
      <c r="O174" s="67"/>
    </row>
    <row r="175" spans="2:15">
      <c r="B175" s="64">
        <v>23</v>
      </c>
      <c r="C175" s="107"/>
      <c r="D175" s="109"/>
      <c r="E175" s="99">
        <f>IF(C175=0,0,VLOOKUP(C175,'Formadores internos'!B:G,6,FALSE))</f>
        <v>0</v>
      </c>
      <c r="F175" s="108"/>
      <c r="G175" s="44">
        <f t="shared" si="25"/>
        <v>0</v>
      </c>
      <c r="I175" s="83"/>
      <c r="J175" s="35">
        <f>IF(E175=0,0,E175/#REF!)</f>
        <v>0</v>
      </c>
      <c r="K175" s="193" t="e">
        <f>VLOOKUP(C175,'Formadores internos'!B:H,7,FALSE)</f>
        <v>#N/A</v>
      </c>
      <c r="L175" s="34">
        <f t="shared" si="26"/>
        <v>0</v>
      </c>
      <c r="M175" s="33">
        <f t="shared" si="24"/>
        <v>0</v>
      </c>
      <c r="N175" s="66" t="str">
        <f t="shared" si="29"/>
        <v>OK</v>
      </c>
      <c r="O175" s="67"/>
    </row>
    <row r="176" spans="2:15">
      <c r="B176" s="64">
        <v>24</v>
      </c>
      <c r="C176" s="107"/>
      <c r="D176" s="109"/>
      <c r="E176" s="99">
        <f>IF(C176=0,0,VLOOKUP(C176,'Formadores internos'!B:G,6,FALSE))</f>
        <v>0</v>
      </c>
      <c r="F176" s="108"/>
      <c r="G176" s="44">
        <f t="shared" si="25"/>
        <v>0</v>
      </c>
      <c r="I176" s="83"/>
      <c r="J176" s="35">
        <f>IF(E176=0,0,E176/#REF!)</f>
        <v>0</v>
      </c>
      <c r="K176" s="193" t="e">
        <f>VLOOKUP(C176,'Formadores internos'!B:H,7,FALSE)</f>
        <v>#N/A</v>
      </c>
      <c r="L176" s="34">
        <f t="shared" si="26"/>
        <v>0</v>
      </c>
      <c r="M176" s="33">
        <f t="shared" si="24"/>
        <v>0</v>
      </c>
      <c r="N176" s="66" t="str">
        <f t="shared" si="29"/>
        <v>OK</v>
      </c>
      <c r="O176" s="67"/>
    </row>
    <row r="177" spans="1:15">
      <c r="B177" s="64">
        <v>25</v>
      </c>
      <c r="C177" s="107"/>
      <c r="D177" s="109"/>
      <c r="E177" s="99">
        <f>IF(C177=0,0,VLOOKUP(C177,'Formadores internos'!B:G,6,FALSE))</f>
        <v>0</v>
      </c>
      <c r="F177" s="108"/>
      <c r="G177" s="44">
        <f t="shared" si="25"/>
        <v>0</v>
      </c>
      <c r="I177" s="83"/>
      <c r="J177" s="35">
        <f>IF(E177=0,0,E177/#REF!)</f>
        <v>0</v>
      </c>
      <c r="K177" s="193" t="e">
        <f>VLOOKUP(C177,'Formadores internos'!B:H,7,FALSE)</f>
        <v>#N/A</v>
      </c>
      <c r="L177" s="34">
        <f t="shared" si="26"/>
        <v>0</v>
      </c>
      <c r="M177" s="33">
        <f t="shared" si="24"/>
        <v>0</v>
      </c>
      <c r="N177" s="66" t="str">
        <f t="shared" si="29"/>
        <v>OK</v>
      </c>
      <c r="O177" s="67"/>
    </row>
    <row r="178" spans="1:15">
      <c r="B178" s="64">
        <v>26</v>
      </c>
      <c r="C178" s="107"/>
      <c r="D178" s="109"/>
      <c r="E178" s="99">
        <f>IF(C178=0,0,VLOOKUP(C178,'Formadores internos'!B:G,6,FALSE))</f>
        <v>0</v>
      </c>
      <c r="F178" s="108"/>
      <c r="G178" s="44">
        <f t="shared" si="25"/>
        <v>0</v>
      </c>
      <c r="I178" s="83"/>
      <c r="J178" s="35">
        <f>IF(E178=0,0,E178/#REF!)</f>
        <v>0</v>
      </c>
      <c r="K178" s="193" t="e">
        <f>VLOOKUP(C178,'Formadores internos'!B:H,7,FALSE)</f>
        <v>#N/A</v>
      </c>
      <c r="L178" s="34">
        <f t="shared" si="26"/>
        <v>0</v>
      </c>
      <c r="M178" s="33">
        <f t="shared" si="24"/>
        <v>0</v>
      </c>
      <c r="N178" s="66" t="str">
        <f t="shared" si="29"/>
        <v>OK</v>
      </c>
      <c r="O178" s="67"/>
    </row>
    <row r="179" spans="1:15">
      <c r="B179" s="64">
        <v>27</v>
      </c>
      <c r="C179" s="107"/>
      <c r="D179" s="109"/>
      <c r="E179" s="99">
        <f>IF(C179=0,0,VLOOKUP(C179,'Formadores internos'!B:G,6,FALSE))</f>
        <v>0</v>
      </c>
      <c r="F179" s="108"/>
      <c r="G179" s="44">
        <f t="shared" si="25"/>
        <v>0</v>
      </c>
      <c r="I179" s="83"/>
      <c r="J179" s="35">
        <f>IF(E179=0,0,E179/#REF!)</f>
        <v>0</v>
      </c>
      <c r="K179" s="193" t="e">
        <f>VLOOKUP(C179,'Formadores internos'!B:H,7,FALSE)</f>
        <v>#N/A</v>
      </c>
      <c r="L179" s="34">
        <f t="shared" si="26"/>
        <v>0</v>
      </c>
      <c r="M179" s="33">
        <f t="shared" si="24"/>
        <v>0</v>
      </c>
      <c r="N179" s="66" t="str">
        <f t="shared" si="29"/>
        <v>OK</v>
      </c>
      <c r="O179" s="67"/>
    </row>
    <row r="180" spans="1:15">
      <c r="B180" s="64">
        <v>28</v>
      </c>
      <c r="C180" s="107"/>
      <c r="D180" s="109"/>
      <c r="E180" s="99">
        <f>IF(C180=0,0,VLOOKUP(C180,'Formadores internos'!B:G,6,FALSE))</f>
        <v>0</v>
      </c>
      <c r="F180" s="108"/>
      <c r="G180" s="44">
        <f t="shared" si="25"/>
        <v>0</v>
      </c>
      <c r="I180" s="83"/>
      <c r="J180" s="35">
        <f>IF(E180=0,0,E180/#REF!)</f>
        <v>0</v>
      </c>
      <c r="K180" s="193" t="e">
        <f>VLOOKUP(C180,'Formadores internos'!B:H,7,FALSE)</f>
        <v>#N/A</v>
      </c>
      <c r="L180" s="34">
        <f t="shared" si="26"/>
        <v>0</v>
      </c>
      <c r="M180" s="33">
        <f t="shared" si="24"/>
        <v>0</v>
      </c>
      <c r="N180" s="66" t="str">
        <f t="shared" si="29"/>
        <v>OK</v>
      </c>
      <c r="O180" s="67"/>
    </row>
    <row r="181" spans="1:15">
      <c r="B181" s="64">
        <v>29</v>
      </c>
      <c r="C181" s="107"/>
      <c r="D181" s="109"/>
      <c r="E181" s="99">
        <f>IF(C181=0,0,VLOOKUP(C181,'Formadores internos'!B:G,6,FALSE))</f>
        <v>0</v>
      </c>
      <c r="F181" s="108"/>
      <c r="G181" s="44">
        <f t="shared" si="25"/>
        <v>0</v>
      </c>
      <c r="I181" s="83"/>
      <c r="J181" s="35">
        <f>IF(E181=0,0,E181/#REF!)</f>
        <v>0</v>
      </c>
      <c r="K181" s="193" t="e">
        <f>VLOOKUP(C181,'Formadores internos'!B:H,7,FALSE)</f>
        <v>#N/A</v>
      </c>
      <c r="L181" s="34">
        <f t="shared" si="26"/>
        <v>0</v>
      </c>
      <c r="M181" s="33">
        <f t="shared" si="24"/>
        <v>0</v>
      </c>
      <c r="N181" s="66" t="str">
        <f>IF(J181=L181,"OK","LIMITADO A MÁXIMO CONVOCATORIA")</f>
        <v>OK</v>
      </c>
      <c r="O181" s="67"/>
    </row>
    <row r="182" spans="1:15" ht="13.5" thickBot="1">
      <c r="B182" s="64">
        <v>30</v>
      </c>
      <c r="C182" s="107"/>
      <c r="D182" s="109"/>
      <c r="E182" s="99">
        <f>IF(C182=0,0,VLOOKUP(C182,'Formadores internos'!B:G,6,FALSE))</f>
        <v>0</v>
      </c>
      <c r="F182" s="108"/>
      <c r="G182" s="44">
        <f t="shared" si="25"/>
        <v>0</v>
      </c>
      <c r="I182" s="83"/>
      <c r="J182" s="35">
        <f>IF(E182=0,0,E182/#REF!)</f>
        <v>0</v>
      </c>
      <c r="K182" s="193" t="e">
        <f>VLOOKUP(C182,'Formadores internos'!B:H,7,FALSE)</f>
        <v>#N/A</v>
      </c>
      <c r="L182" s="34">
        <f t="shared" si="26"/>
        <v>0</v>
      </c>
      <c r="M182" s="33">
        <f t="shared" si="24"/>
        <v>0</v>
      </c>
      <c r="N182" s="66" t="str">
        <f>IF(J182=L182,"OK","LIMITADO A MÁXIMO CONVOCATORIA")</f>
        <v>OK</v>
      </c>
      <c r="O182" s="67"/>
    </row>
    <row r="183" spans="1:15" ht="26.25" thickBot="1">
      <c r="C183" s="95" t="s">
        <v>1025</v>
      </c>
      <c r="D183" s="95"/>
      <c r="E183" s="96"/>
      <c r="F183" s="97">
        <f>+SUM(F153:F182)</f>
        <v>0</v>
      </c>
      <c r="G183" s="97">
        <f>+SUM(G153:G182)</f>
        <v>0</v>
      </c>
      <c r="I183" s="83"/>
      <c r="J183" s="68" t="s">
        <v>1020</v>
      </c>
      <c r="K183" s="68"/>
      <c r="L183" s="69" t="s">
        <v>1020</v>
      </c>
      <c r="M183" s="53">
        <f>+SUM(M153:M182)</f>
        <v>0</v>
      </c>
      <c r="N183" s="82"/>
      <c r="O183" s="92"/>
    </row>
    <row r="184" spans="1:15" ht="13.5" thickBot="1">
      <c r="I184" s="84"/>
      <c r="J184" s="85"/>
      <c r="K184" s="85"/>
      <c r="L184" s="85"/>
      <c r="M184" s="85"/>
      <c r="N184" s="85"/>
      <c r="O184" s="72"/>
    </row>
    <row r="185" spans="1:15" ht="13.5" thickBot="1"/>
    <row r="186" spans="1:15" s="56" customFormat="1" ht="16.5">
      <c r="A186" s="73"/>
      <c r="B186" s="73"/>
      <c r="C186" s="93" t="s">
        <v>32</v>
      </c>
      <c r="D186" s="110"/>
      <c r="F186" s="93" t="s">
        <v>1021</v>
      </c>
      <c r="G186" s="110"/>
      <c r="H186" s="57"/>
      <c r="I186" s="77"/>
      <c r="J186" s="49"/>
      <c r="K186" s="49"/>
      <c r="L186" s="78"/>
      <c r="M186" s="49"/>
      <c r="N186" s="79"/>
      <c r="O186" s="60"/>
    </row>
    <row r="187" spans="1:15" s="56" customFormat="1" ht="63.75">
      <c r="A187" s="73"/>
      <c r="B187" s="73"/>
      <c r="C187" s="29" t="s">
        <v>1038</v>
      </c>
      <c r="D187" s="52" t="s">
        <v>1302</v>
      </c>
      <c r="E187" s="52" t="s">
        <v>1023</v>
      </c>
      <c r="F187" s="29" t="s">
        <v>521</v>
      </c>
      <c r="G187" s="29" t="s">
        <v>1016</v>
      </c>
      <c r="H187" s="57"/>
      <c r="I187" s="80"/>
      <c r="J187" s="61" t="s">
        <v>1017</v>
      </c>
      <c r="K187" s="61" t="s">
        <v>1815</v>
      </c>
      <c r="L187" s="62" t="s">
        <v>1018</v>
      </c>
      <c r="M187" s="29" t="s">
        <v>1019</v>
      </c>
      <c r="N187" s="52" t="s">
        <v>1022</v>
      </c>
      <c r="O187" s="63"/>
    </row>
    <row r="188" spans="1:15">
      <c r="B188" s="64">
        <v>1</v>
      </c>
      <c r="C188" s="107"/>
      <c r="D188" s="109"/>
      <c r="E188" s="99">
        <f>IF(C188=0,0,VLOOKUP(C188,'Formadores internos'!B:G,6,FALSE))</f>
        <v>0</v>
      </c>
      <c r="F188" s="108"/>
      <c r="G188" s="44">
        <f>IF(F188=0,0,E188/K188*F188)</f>
        <v>0</v>
      </c>
      <c r="I188" s="81"/>
      <c r="J188" s="35">
        <f>IF(E188=0,0,E188/#REF!)</f>
        <v>0</v>
      </c>
      <c r="K188" s="193" t="e">
        <f>VLOOKUP(C188,'Formadores internos'!B:H,7,FALSE)</f>
        <v>#N/A</v>
      </c>
      <c r="L188" s="34">
        <f>+MIN(J188,60)</f>
        <v>0</v>
      </c>
      <c r="M188" s="33">
        <f t="shared" ref="M188:M217" si="30">+L188*F188</f>
        <v>0</v>
      </c>
      <c r="N188" s="66" t="str">
        <f>IF(J188=L188,"OK","LIMITADO A MÁXIMO CONVOCATORIA")</f>
        <v>OK</v>
      </c>
      <c r="O188" s="67"/>
    </row>
    <row r="189" spans="1:15">
      <c r="B189" s="64">
        <v>2</v>
      </c>
      <c r="C189" s="107"/>
      <c r="D189" s="109"/>
      <c r="E189" s="99">
        <f>IF(C189=0,0,VLOOKUP(C189,'Formadores internos'!B:G,6,FALSE))</f>
        <v>0</v>
      </c>
      <c r="F189" s="108"/>
      <c r="G189" s="44">
        <f t="shared" ref="G189:G217" si="31">IF(F189=0,0,E189/K189*F189)</f>
        <v>0</v>
      </c>
      <c r="I189" s="83"/>
      <c r="J189" s="35">
        <f>IF(E189=0,0,E189/#REF!)</f>
        <v>0</v>
      </c>
      <c r="K189" s="193" t="e">
        <f>VLOOKUP(C189,'Formadores internos'!B:H,7,FALSE)</f>
        <v>#N/A</v>
      </c>
      <c r="L189" s="34">
        <f t="shared" ref="L189:L217" si="32">+MIN(J189,60)</f>
        <v>0</v>
      </c>
      <c r="M189" s="33">
        <f t="shared" si="30"/>
        <v>0</v>
      </c>
      <c r="N189" s="66" t="str">
        <f t="shared" ref="N189:N196" si="33">IF(J189=L189,"OK","LIMITADO A MÁXIMO CONVOCATORIA")</f>
        <v>OK</v>
      </c>
      <c r="O189" s="67"/>
    </row>
    <row r="190" spans="1:15">
      <c r="B190" s="64">
        <v>3</v>
      </c>
      <c r="C190" s="107"/>
      <c r="D190" s="109"/>
      <c r="E190" s="99">
        <f>IF(C190=0,0,VLOOKUP(C190,'Formadores internos'!B:G,6,FALSE))</f>
        <v>0</v>
      </c>
      <c r="F190" s="108"/>
      <c r="G190" s="44">
        <f t="shared" si="31"/>
        <v>0</v>
      </c>
      <c r="I190" s="83"/>
      <c r="J190" s="35">
        <f>IF(E190=0,0,E190/#REF!)</f>
        <v>0</v>
      </c>
      <c r="K190" s="193" t="e">
        <f>VLOOKUP(C190,'Formadores internos'!B:H,7,FALSE)</f>
        <v>#N/A</v>
      </c>
      <c r="L190" s="34">
        <f t="shared" si="32"/>
        <v>0</v>
      </c>
      <c r="M190" s="33">
        <f t="shared" si="30"/>
        <v>0</v>
      </c>
      <c r="N190" s="66" t="str">
        <f t="shared" si="33"/>
        <v>OK</v>
      </c>
      <c r="O190" s="67"/>
    </row>
    <row r="191" spans="1:15">
      <c r="B191" s="64">
        <v>4</v>
      </c>
      <c r="C191" s="107"/>
      <c r="D191" s="109"/>
      <c r="E191" s="99">
        <f>IF(C191=0,0,VLOOKUP(C191,'Formadores internos'!B:G,6,FALSE))</f>
        <v>0</v>
      </c>
      <c r="F191" s="108"/>
      <c r="G191" s="44">
        <f t="shared" si="31"/>
        <v>0</v>
      </c>
      <c r="I191" s="83"/>
      <c r="J191" s="35">
        <f>IF(E191=0,0,E191/#REF!)</f>
        <v>0</v>
      </c>
      <c r="K191" s="193" t="e">
        <f>VLOOKUP(C191,'Formadores internos'!B:H,7,FALSE)</f>
        <v>#N/A</v>
      </c>
      <c r="L191" s="34">
        <f t="shared" si="32"/>
        <v>0</v>
      </c>
      <c r="M191" s="33">
        <f t="shared" si="30"/>
        <v>0</v>
      </c>
      <c r="N191" s="66" t="str">
        <f t="shared" si="33"/>
        <v>OK</v>
      </c>
      <c r="O191" s="67"/>
    </row>
    <row r="192" spans="1:15">
      <c r="B192" s="64">
        <v>5</v>
      </c>
      <c r="C192" s="107"/>
      <c r="D192" s="109"/>
      <c r="E192" s="99">
        <f>IF(C192=0,0,VLOOKUP(C192,'Formadores internos'!B:G,6,FALSE))</f>
        <v>0</v>
      </c>
      <c r="F192" s="108"/>
      <c r="G192" s="44">
        <f t="shared" si="31"/>
        <v>0</v>
      </c>
      <c r="I192" s="83"/>
      <c r="J192" s="35">
        <f>IF(E192=0,0,E192/#REF!)</f>
        <v>0</v>
      </c>
      <c r="K192" s="193" t="e">
        <f>VLOOKUP(C192,'Formadores internos'!B:H,7,FALSE)</f>
        <v>#N/A</v>
      </c>
      <c r="L192" s="34">
        <f t="shared" si="32"/>
        <v>0</v>
      </c>
      <c r="M192" s="33">
        <f t="shared" si="30"/>
        <v>0</v>
      </c>
      <c r="N192" s="66" t="str">
        <f t="shared" si="33"/>
        <v>OK</v>
      </c>
      <c r="O192" s="67"/>
    </row>
    <row r="193" spans="2:15">
      <c r="B193" s="64">
        <v>6</v>
      </c>
      <c r="C193" s="107"/>
      <c r="D193" s="109"/>
      <c r="E193" s="99">
        <f>IF(C193=0,0,VLOOKUP(C193,'Formadores internos'!B:G,6,FALSE))</f>
        <v>0</v>
      </c>
      <c r="F193" s="108"/>
      <c r="G193" s="44">
        <f t="shared" si="31"/>
        <v>0</v>
      </c>
      <c r="I193" s="83"/>
      <c r="J193" s="35">
        <f>IF(E193=0,0,E193/#REF!)</f>
        <v>0</v>
      </c>
      <c r="K193" s="193" t="e">
        <f>VLOOKUP(C193,'Formadores internos'!B:H,7,FALSE)</f>
        <v>#N/A</v>
      </c>
      <c r="L193" s="34">
        <f t="shared" si="32"/>
        <v>0</v>
      </c>
      <c r="M193" s="33">
        <f t="shared" si="30"/>
        <v>0</v>
      </c>
      <c r="N193" s="66" t="str">
        <f t="shared" si="33"/>
        <v>OK</v>
      </c>
      <c r="O193" s="67"/>
    </row>
    <row r="194" spans="2:15">
      <c r="B194" s="64">
        <v>7</v>
      </c>
      <c r="C194" s="107"/>
      <c r="D194" s="109"/>
      <c r="E194" s="99">
        <f>IF(C194=0,0,VLOOKUP(C194,'Formadores internos'!B:G,6,FALSE))</f>
        <v>0</v>
      </c>
      <c r="F194" s="108"/>
      <c r="G194" s="44">
        <f t="shared" si="31"/>
        <v>0</v>
      </c>
      <c r="I194" s="83"/>
      <c r="J194" s="35">
        <f>IF(E194=0,0,E194/#REF!)</f>
        <v>0</v>
      </c>
      <c r="K194" s="193" t="e">
        <f>VLOOKUP(C194,'Formadores internos'!B:H,7,FALSE)</f>
        <v>#N/A</v>
      </c>
      <c r="L194" s="34">
        <f t="shared" si="32"/>
        <v>0</v>
      </c>
      <c r="M194" s="33">
        <f t="shared" si="30"/>
        <v>0</v>
      </c>
      <c r="N194" s="66" t="str">
        <f t="shared" si="33"/>
        <v>OK</v>
      </c>
      <c r="O194" s="67"/>
    </row>
    <row r="195" spans="2:15">
      <c r="B195" s="64">
        <v>8</v>
      </c>
      <c r="C195" s="107"/>
      <c r="D195" s="109"/>
      <c r="E195" s="99">
        <f>IF(C195=0,0,VLOOKUP(C195,'Formadores internos'!B:G,6,FALSE))</f>
        <v>0</v>
      </c>
      <c r="F195" s="108"/>
      <c r="G195" s="44">
        <f t="shared" si="31"/>
        <v>0</v>
      </c>
      <c r="I195" s="83"/>
      <c r="J195" s="35">
        <f>IF(E195=0,0,E195/#REF!)</f>
        <v>0</v>
      </c>
      <c r="K195" s="193" t="e">
        <f>VLOOKUP(C195,'Formadores internos'!B:H,7,FALSE)</f>
        <v>#N/A</v>
      </c>
      <c r="L195" s="34">
        <f t="shared" si="32"/>
        <v>0</v>
      </c>
      <c r="M195" s="33">
        <f t="shared" si="30"/>
        <v>0</v>
      </c>
      <c r="N195" s="66" t="str">
        <f t="shared" si="33"/>
        <v>OK</v>
      </c>
      <c r="O195" s="67"/>
    </row>
    <row r="196" spans="2:15">
      <c r="B196" s="64">
        <v>9</v>
      </c>
      <c r="C196" s="107"/>
      <c r="D196" s="109"/>
      <c r="E196" s="99">
        <f>IF(C196=0,0,VLOOKUP(C196,'Formadores internos'!B:G,6,FALSE))</f>
        <v>0</v>
      </c>
      <c r="F196" s="108"/>
      <c r="G196" s="44">
        <f t="shared" si="31"/>
        <v>0</v>
      </c>
      <c r="I196" s="83"/>
      <c r="J196" s="35">
        <f>IF(E196=0,0,E196/#REF!)</f>
        <v>0</v>
      </c>
      <c r="K196" s="193" t="e">
        <f>VLOOKUP(C196,'Formadores internos'!B:H,7,FALSE)</f>
        <v>#N/A</v>
      </c>
      <c r="L196" s="34">
        <f t="shared" si="32"/>
        <v>0</v>
      </c>
      <c r="M196" s="33">
        <f t="shared" si="30"/>
        <v>0</v>
      </c>
      <c r="N196" s="66" t="str">
        <f t="shared" si="33"/>
        <v>OK</v>
      </c>
      <c r="O196" s="67"/>
    </row>
    <row r="197" spans="2:15">
      <c r="B197" s="64">
        <v>10</v>
      </c>
      <c r="C197" s="107"/>
      <c r="D197" s="109"/>
      <c r="E197" s="99">
        <f>IF(C197=0,0,VLOOKUP(C197,'Formadores internos'!B:G,6,FALSE))</f>
        <v>0</v>
      </c>
      <c r="F197" s="108"/>
      <c r="G197" s="44">
        <f t="shared" si="31"/>
        <v>0</v>
      </c>
      <c r="I197" s="83"/>
      <c r="J197" s="35">
        <f>IF(E197=0,0,E197/#REF!)</f>
        <v>0</v>
      </c>
      <c r="K197" s="193" t="e">
        <f>VLOOKUP(C197,'Formadores internos'!B:H,7,FALSE)</f>
        <v>#N/A</v>
      </c>
      <c r="L197" s="34">
        <f t="shared" si="32"/>
        <v>0</v>
      </c>
      <c r="M197" s="33">
        <f t="shared" si="30"/>
        <v>0</v>
      </c>
      <c r="N197" s="66" t="str">
        <f>IF(J197=L197,"OK","LIMITADO A MÁXIMO CONVOCATORIA")</f>
        <v>OK</v>
      </c>
      <c r="O197" s="67"/>
    </row>
    <row r="198" spans="2:15">
      <c r="B198" s="64">
        <v>11</v>
      </c>
      <c r="C198" s="107"/>
      <c r="D198" s="109"/>
      <c r="E198" s="99">
        <f>IF(C198=0,0,VLOOKUP(C198,'Formadores internos'!B:G,6,FALSE))</f>
        <v>0</v>
      </c>
      <c r="F198" s="108"/>
      <c r="G198" s="44">
        <f t="shared" si="31"/>
        <v>0</v>
      </c>
      <c r="I198" s="83"/>
      <c r="J198" s="35">
        <f>IF(E198=0,0,E198/#REF!)</f>
        <v>0</v>
      </c>
      <c r="K198" s="193" t="e">
        <f>VLOOKUP(C198,'Formadores internos'!B:H,7,FALSE)</f>
        <v>#N/A</v>
      </c>
      <c r="L198" s="34">
        <f t="shared" si="32"/>
        <v>0</v>
      </c>
      <c r="M198" s="33">
        <f t="shared" si="30"/>
        <v>0</v>
      </c>
      <c r="N198" s="66" t="str">
        <f>IF(J198=L198,"OK","LIMITADO A MÁXIMO CONVOCATORIA")</f>
        <v>OK</v>
      </c>
      <c r="O198" s="67"/>
    </row>
    <row r="199" spans="2:15">
      <c r="B199" s="64">
        <v>12</v>
      </c>
      <c r="C199" s="107"/>
      <c r="D199" s="109"/>
      <c r="E199" s="99">
        <f>IF(C199=0,0,VLOOKUP(C199,'Formadores internos'!B:G,6,FALSE))</f>
        <v>0</v>
      </c>
      <c r="F199" s="108"/>
      <c r="G199" s="44">
        <f t="shared" si="31"/>
        <v>0</v>
      </c>
      <c r="I199" s="83"/>
      <c r="J199" s="35">
        <f>IF(E199=0,0,E199/#REF!)</f>
        <v>0</v>
      </c>
      <c r="K199" s="193" t="e">
        <f>VLOOKUP(C199,'Formadores internos'!B:H,7,FALSE)</f>
        <v>#N/A</v>
      </c>
      <c r="L199" s="34">
        <f t="shared" si="32"/>
        <v>0</v>
      </c>
      <c r="M199" s="33">
        <f t="shared" si="30"/>
        <v>0</v>
      </c>
      <c r="N199" s="66" t="str">
        <f>IF(J199=L199,"OK","LIMITADO A MÁXIMO CONVOCATORIA")</f>
        <v>OK</v>
      </c>
      <c r="O199" s="67"/>
    </row>
    <row r="200" spans="2:15">
      <c r="B200" s="64">
        <v>13</v>
      </c>
      <c r="C200" s="107"/>
      <c r="D200" s="109"/>
      <c r="E200" s="99">
        <f>IF(C200=0,0,VLOOKUP(C200,'Formadores internos'!B:G,6,FALSE))</f>
        <v>0</v>
      </c>
      <c r="F200" s="108"/>
      <c r="G200" s="44">
        <f t="shared" si="31"/>
        <v>0</v>
      </c>
      <c r="I200" s="83"/>
      <c r="J200" s="35">
        <f>IF(E200=0,0,E200/#REF!)</f>
        <v>0</v>
      </c>
      <c r="K200" s="193" t="e">
        <f>VLOOKUP(C200,'Formadores internos'!B:H,7,FALSE)</f>
        <v>#N/A</v>
      </c>
      <c r="L200" s="34">
        <f t="shared" si="32"/>
        <v>0</v>
      </c>
      <c r="M200" s="33">
        <f t="shared" si="30"/>
        <v>0</v>
      </c>
      <c r="N200" s="66" t="str">
        <f t="shared" ref="N200:N205" si="34">IF(J200=L200,"OK","LIMITADO A MÁXIMO CONVOCATORIA")</f>
        <v>OK</v>
      </c>
      <c r="O200" s="67"/>
    </row>
    <row r="201" spans="2:15">
      <c r="B201" s="64">
        <v>14</v>
      </c>
      <c r="C201" s="107"/>
      <c r="D201" s="109"/>
      <c r="E201" s="99">
        <f>IF(C201=0,0,VLOOKUP(C201,'Formadores internos'!B:G,6,FALSE))</f>
        <v>0</v>
      </c>
      <c r="F201" s="108"/>
      <c r="G201" s="44">
        <f t="shared" si="31"/>
        <v>0</v>
      </c>
      <c r="I201" s="83"/>
      <c r="J201" s="35">
        <f>IF(E201=0,0,E201/#REF!)</f>
        <v>0</v>
      </c>
      <c r="K201" s="193" t="e">
        <f>VLOOKUP(C201,'Formadores internos'!B:H,7,FALSE)</f>
        <v>#N/A</v>
      </c>
      <c r="L201" s="34">
        <f t="shared" si="32"/>
        <v>0</v>
      </c>
      <c r="M201" s="33">
        <f t="shared" si="30"/>
        <v>0</v>
      </c>
      <c r="N201" s="66" t="str">
        <f t="shared" si="34"/>
        <v>OK</v>
      </c>
      <c r="O201" s="67"/>
    </row>
    <row r="202" spans="2:15">
      <c r="B202" s="64">
        <v>15</v>
      </c>
      <c r="C202" s="107"/>
      <c r="D202" s="109"/>
      <c r="E202" s="99">
        <f>IF(C202=0,0,VLOOKUP(C202,'Formadores internos'!B:G,6,FALSE))</f>
        <v>0</v>
      </c>
      <c r="F202" s="108"/>
      <c r="G202" s="44">
        <f t="shared" si="31"/>
        <v>0</v>
      </c>
      <c r="I202" s="83"/>
      <c r="J202" s="35">
        <f>IF(E202=0,0,E202/#REF!)</f>
        <v>0</v>
      </c>
      <c r="K202" s="193" t="e">
        <f>VLOOKUP(C202,'Formadores internos'!B:H,7,FALSE)</f>
        <v>#N/A</v>
      </c>
      <c r="L202" s="34">
        <f t="shared" si="32"/>
        <v>0</v>
      </c>
      <c r="M202" s="33">
        <f t="shared" si="30"/>
        <v>0</v>
      </c>
      <c r="N202" s="66" t="str">
        <f t="shared" si="34"/>
        <v>OK</v>
      </c>
      <c r="O202" s="67"/>
    </row>
    <row r="203" spans="2:15">
      <c r="B203" s="64">
        <v>16</v>
      </c>
      <c r="C203" s="107"/>
      <c r="D203" s="109"/>
      <c r="E203" s="99">
        <f>IF(C203=0,0,VLOOKUP(C203,'Formadores internos'!B:G,6,FALSE))</f>
        <v>0</v>
      </c>
      <c r="F203" s="108"/>
      <c r="G203" s="44">
        <f t="shared" si="31"/>
        <v>0</v>
      </c>
      <c r="I203" s="83"/>
      <c r="J203" s="35">
        <f>IF(E203=0,0,E203/#REF!)</f>
        <v>0</v>
      </c>
      <c r="K203" s="193" t="e">
        <f>VLOOKUP(C203,'Formadores internos'!B:H,7,FALSE)</f>
        <v>#N/A</v>
      </c>
      <c r="L203" s="34">
        <f t="shared" si="32"/>
        <v>0</v>
      </c>
      <c r="M203" s="33">
        <f t="shared" si="30"/>
        <v>0</v>
      </c>
      <c r="N203" s="66" t="str">
        <f t="shared" si="34"/>
        <v>OK</v>
      </c>
      <c r="O203" s="67"/>
    </row>
    <row r="204" spans="2:15">
      <c r="B204" s="64">
        <v>17</v>
      </c>
      <c r="C204" s="107"/>
      <c r="D204" s="109"/>
      <c r="E204" s="99">
        <f>IF(C204=0,0,VLOOKUP(C204,'Formadores internos'!B:G,6,FALSE))</f>
        <v>0</v>
      </c>
      <c r="F204" s="108"/>
      <c r="G204" s="44">
        <f t="shared" si="31"/>
        <v>0</v>
      </c>
      <c r="I204" s="83"/>
      <c r="J204" s="35">
        <f>IF(E204=0,0,E204/#REF!)</f>
        <v>0</v>
      </c>
      <c r="K204" s="193" t="e">
        <f>VLOOKUP(C204,'Formadores internos'!B:H,7,FALSE)</f>
        <v>#N/A</v>
      </c>
      <c r="L204" s="34">
        <f t="shared" si="32"/>
        <v>0</v>
      </c>
      <c r="M204" s="33">
        <f t="shared" si="30"/>
        <v>0</v>
      </c>
      <c r="N204" s="66" t="str">
        <f t="shared" si="34"/>
        <v>OK</v>
      </c>
      <c r="O204" s="67"/>
    </row>
    <row r="205" spans="2:15">
      <c r="B205" s="64">
        <v>18</v>
      </c>
      <c r="C205" s="107"/>
      <c r="D205" s="109"/>
      <c r="E205" s="99">
        <f>IF(C205=0,0,VLOOKUP(C205,'Formadores internos'!B:G,6,FALSE))</f>
        <v>0</v>
      </c>
      <c r="F205" s="108"/>
      <c r="G205" s="44">
        <f t="shared" si="31"/>
        <v>0</v>
      </c>
      <c r="I205" s="83"/>
      <c r="J205" s="35">
        <f>IF(E205=0,0,E205/#REF!)</f>
        <v>0</v>
      </c>
      <c r="K205" s="193" t="e">
        <f>VLOOKUP(C205,'Formadores internos'!B:H,7,FALSE)</f>
        <v>#N/A</v>
      </c>
      <c r="L205" s="34">
        <f t="shared" si="32"/>
        <v>0</v>
      </c>
      <c r="M205" s="33">
        <f t="shared" si="30"/>
        <v>0</v>
      </c>
      <c r="N205" s="66" t="str">
        <f t="shared" si="34"/>
        <v>OK</v>
      </c>
      <c r="O205" s="67"/>
    </row>
    <row r="206" spans="2:15">
      <c r="B206" s="64">
        <v>19</v>
      </c>
      <c r="C206" s="107"/>
      <c r="D206" s="109"/>
      <c r="E206" s="99">
        <f>IF(C206=0,0,VLOOKUP(C206,'Formadores internos'!B:G,6,FALSE))</f>
        <v>0</v>
      </c>
      <c r="F206" s="108"/>
      <c r="G206" s="44">
        <f t="shared" si="31"/>
        <v>0</v>
      </c>
      <c r="I206" s="83"/>
      <c r="J206" s="35">
        <f>IF(E206=0,0,E206/#REF!)</f>
        <v>0</v>
      </c>
      <c r="K206" s="193" t="e">
        <f>VLOOKUP(C206,'Formadores internos'!B:H,7,FALSE)</f>
        <v>#N/A</v>
      </c>
      <c r="L206" s="34">
        <f t="shared" si="32"/>
        <v>0</v>
      </c>
      <c r="M206" s="33">
        <f t="shared" si="30"/>
        <v>0</v>
      </c>
      <c r="N206" s="66" t="str">
        <f>IF(J206=L206,"OK","LIMITADO A MÁXIMO CONVOCATORIA")</f>
        <v>OK</v>
      </c>
      <c r="O206" s="67"/>
    </row>
    <row r="207" spans="2:15">
      <c r="B207" s="64">
        <v>20</v>
      </c>
      <c r="C207" s="107"/>
      <c r="D207" s="109"/>
      <c r="E207" s="99">
        <f>IF(C207=0,0,VLOOKUP(C207,'Formadores internos'!B:G,6,FALSE))</f>
        <v>0</v>
      </c>
      <c r="F207" s="108"/>
      <c r="G207" s="44">
        <f t="shared" si="31"/>
        <v>0</v>
      </c>
      <c r="I207" s="83"/>
      <c r="J207" s="35">
        <f>IF(E207=0,0,E207/#REF!)</f>
        <v>0</v>
      </c>
      <c r="K207" s="193" t="e">
        <f>VLOOKUP(C207,'Formadores internos'!B:H,7,FALSE)</f>
        <v>#N/A</v>
      </c>
      <c r="L207" s="34">
        <f t="shared" si="32"/>
        <v>0</v>
      </c>
      <c r="M207" s="33">
        <f t="shared" si="30"/>
        <v>0</v>
      </c>
      <c r="N207" s="66" t="str">
        <f>IF(J207=L207,"OK","LIMITADO A MÁXIMO CONVOCATORIA")</f>
        <v>OK</v>
      </c>
      <c r="O207" s="67"/>
    </row>
    <row r="208" spans="2:15">
      <c r="B208" s="64">
        <v>21</v>
      </c>
      <c r="C208" s="107"/>
      <c r="D208" s="107"/>
      <c r="E208" s="99">
        <f>IF(C208=0,0,VLOOKUP(C208,'Formadores internos'!B:G,6,FALSE))</f>
        <v>0</v>
      </c>
      <c r="F208" s="108"/>
      <c r="G208" s="44">
        <f t="shared" si="31"/>
        <v>0</v>
      </c>
      <c r="I208" s="83"/>
      <c r="J208" s="35">
        <f>IF(E208=0,0,E208/#REF!)</f>
        <v>0</v>
      </c>
      <c r="K208" s="193" t="e">
        <f>VLOOKUP(C208,'Formadores internos'!B:H,7,FALSE)</f>
        <v>#N/A</v>
      </c>
      <c r="L208" s="34">
        <f t="shared" si="32"/>
        <v>0</v>
      </c>
      <c r="M208" s="33">
        <f t="shared" si="30"/>
        <v>0</v>
      </c>
      <c r="N208" s="66" t="str">
        <f>IF(J208=L208,"OK","LIMITADO A MÁXIMO CONVOCATORIA")</f>
        <v>OK</v>
      </c>
      <c r="O208" s="67"/>
    </row>
    <row r="209" spans="1:15">
      <c r="B209" s="64">
        <v>22</v>
      </c>
      <c r="C209" s="107"/>
      <c r="D209" s="109"/>
      <c r="E209" s="99">
        <f>IF(C209=0,0,VLOOKUP(C209,'Formadores internos'!B:G,6,FALSE))</f>
        <v>0</v>
      </c>
      <c r="F209" s="108"/>
      <c r="G209" s="44">
        <f t="shared" si="31"/>
        <v>0</v>
      </c>
      <c r="I209" s="83"/>
      <c r="J209" s="35">
        <f>IF(E209=0,0,E209/#REF!)</f>
        <v>0</v>
      </c>
      <c r="K209" s="193" t="e">
        <f>VLOOKUP(C209,'Formadores internos'!B:H,7,FALSE)</f>
        <v>#N/A</v>
      </c>
      <c r="L209" s="34">
        <f t="shared" si="32"/>
        <v>0</v>
      </c>
      <c r="M209" s="33">
        <f t="shared" si="30"/>
        <v>0</v>
      </c>
      <c r="N209" s="66" t="str">
        <f t="shared" ref="N209:N215" si="35">IF(J209=L209,"OK","LIMITADO A MÁXIMO CONVOCATORIA")</f>
        <v>OK</v>
      </c>
      <c r="O209" s="67"/>
    </row>
    <row r="210" spans="1:15">
      <c r="B210" s="64">
        <v>23</v>
      </c>
      <c r="C210" s="107"/>
      <c r="D210" s="109"/>
      <c r="E210" s="99">
        <f>IF(C210=0,0,VLOOKUP(C210,'Formadores internos'!B:G,6,FALSE))</f>
        <v>0</v>
      </c>
      <c r="F210" s="108"/>
      <c r="G210" s="44">
        <f t="shared" si="31"/>
        <v>0</v>
      </c>
      <c r="I210" s="83"/>
      <c r="J210" s="35">
        <f>IF(E210=0,0,E210/#REF!)</f>
        <v>0</v>
      </c>
      <c r="K210" s="193" t="e">
        <f>VLOOKUP(C210,'Formadores internos'!B:H,7,FALSE)</f>
        <v>#N/A</v>
      </c>
      <c r="L210" s="34">
        <f t="shared" si="32"/>
        <v>0</v>
      </c>
      <c r="M210" s="33">
        <f t="shared" si="30"/>
        <v>0</v>
      </c>
      <c r="N210" s="66" t="str">
        <f t="shared" si="35"/>
        <v>OK</v>
      </c>
      <c r="O210" s="67"/>
    </row>
    <row r="211" spans="1:15">
      <c r="B211" s="64">
        <v>24</v>
      </c>
      <c r="C211" s="107"/>
      <c r="D211" s="109"/>
      <c r="E211" s="99">
        <f>IF(C211=0,0,VLOOKUP(C211,'Formadores internos'!B:G,6,FALSE))</f>
        <v>0</v>
      </c>
      <c r="F211" s="108"/>
      <c r="G211" s="44">
        <f t="shared" si="31"/>
        <v>0</v>
      </c>
      <c r="I211" s="83"/>
      <c r="J211" s="35">
        <f>IF(E211=0,0,E211/#REF!)</f>
        <v>0</v>
      </c>
      <c r="K211" s="193" t="e">
        <f>VLOOKUP(C211,'Formadores internos'!B:H,7,FALSE)</f>
        <v>#N/A</v>
      </c>
      <c r="L211" s="34">
        <f t="shared" si="32"/>
        <v>0</v>
      </c>
      <c r="M211" s="33">
        <f t="shared" si="30"/>
        <v>0</v>
      </c>
      <c r="N211" s="66" t="str">
        <f t="shared" si="35"/>
        <v>OK</v>
      </c>
      <c r="O211" s="67"/>
    </row>
    <row r="212" spans="1:15">
      <c r="B212" s="64">
        <v>25</v>
      </c>
      <c r="C212" s="107"/>
      <c r="D212" s="109"/>
      <c r="E212" s="99">
        <f>IF(C212=0,0,VLOOKUP(C212,'Formadores internos'!B:G,6,FALSE))</f>
        <v>0</v>
      </c>
      <c r="F212" s="108"/>
      <c r="G212" s="44">
        <f t="shared" si="31"/>
        <v>0</v>
      </c>
      <c r="I212" s="83"/>
      <c r="J212" s="35">
        <f>IF(E212=0,0,E212/#REF!)</f>
        <v>0</v>
      </c>
      <c r="K212" s="193" t="e">
        <f>VLOOKUP(C212,'Formadores internos'!B:H,7,FALSE)</f>
        <v>#N/A</v>
      </c>
      <c r="L212" s="34">
        <f t="shared" si="32"/>
        <v>0</v>
      </c>
      <c r="M212" s="33">
        <f t="shared" si="30"/>
        <v>0</v>
      </c>
      <c r="N212" s="66" t="str">
        <f t="shared" si="35"/>
        <v>OK</v>
      </c>
      <c r="O212" s="67"/>
    </row>
    <row r="213" spans="1:15">
      <c r="B213" s="64">
        <v>26</v>
      </c>
      <c r="C213" s="107"/>
      <c r="D213" s="109"/>
      <c r="E213" s="99">
        <f>IF(C213=0,0,VLOOKUP(C213,'Formadores internos'!B:G,6,FALSE))</f>
        <v>0</v>
      </c>
      <c r="F213" s="108"/>
      <c r="G213" s="44">
        <f t="shared" si="31"/>
        <v>0</v>
      </c>
      <c r="I213" s="83"/>
      <c r="J213" s="35">
        <f>IF(E213=0,0,E213/#REF!)</f>
        <v>0</v>
      </c>
      <c r="K213" s="193" t="e">
        <f>VLOOKUP(C213,'Formadores internos'!B:H,7,FALSE)</f>
        <v>#N/A</v>
      </c>
      <c r="L213" s="34">
        <f t="shared" si="32"/>
        <v>0</v>
      </c>
      <c r="M213" s="33">
        <f t="shared" si="30"/>
        <v>0</v>
      </c>
      <c r="N213" s="66" t="str">
        <f t="shared" si="35"/>
        <v>OK</v>
      </c>
      <c r="O213" s="67"/>
    </row>
    <row r="214" spans="1:15">
      <c r="B214" s="64">
        <v>27</v>
      </c>
      <c r="C214" s="107"/>
      <c r="D214" s="109"/>
      <c r="E214" s="99">
        <f>IF(C214=0,0,VLOOKUP(C214,'Formadores internos'!B:G,6,FALSE))</f>
        <v>0</v>
      </c>
      <c r="F214" s="108"/>
      <c r="G214" s="44">
        <f t="shared" si="31"/>
        <v>0</v>
      </c>
      <c r="I214" s="83"/>
      <c r="J214" s="35">
        <f>IF(E214=0,0,E214/#REF!)</f>
        <v>0</v>
      </c>
      <c r="K214" s="193" t="e">
        <f>VLOOKUP(C214,'Formadores internos'!B:H,7,FALSE)</f>
        <v>#N/A</v>
      </c>
      <c r="L214" s="34">
        <f t="shared" si="32"/>
        <v>0</v>
      </c>
      <c r="M214" s="33">
        <f t="shared" si="30"/>
        <v>0</v>
      </c>
      <c r="N214" s="66" t="str">
        <f t="shared" si="35"/>
        <v>OK</v>
      </c>
      <c r="O214" s="67"/>
    </row>
    <row r="215" spans="1:15">
      <c r="B215" s="64">
        <v>28</v>
      </c>
      <c r="C215" s="107"/>
      <c r="D215" s="109"/>
      <c r="E215" s="99">
        <f>IF(C215=0,0,VLOOKUP(C215,'Formadores internos'!B:G,6,FALSE))</f>
        <v>0</v>
      </c>
      <c r="F215" s="108"/>
      <c r="G215" s="44">
        <f t="shared" si="31"/>
        <v>0</v>
      </c>
      <c r="I215" s="83"/>
      <c r="J215" s="35">
        <f>IF(E215=0,0,E215/#REF!)</f>
        <v>0</v>
      </c>
      <c r="K215" s="193" t="e">
        <f>VLOOKUP(C215,'Formadores internos'!B:H,7,FALSE)</f>
        <v>#N/A</v>
      </c>
      <c r="L215" s="34">
        <f t="shared" si="32"/>
        <v>0</v>
      </c>
      <c r="M215" s="33">
        <f t="shared" si="30"/>
        <v>0</v>
      </c>
      <c r="N215" s="66" t="str">
        <f t="shared" si="35"/>
        <v>OK</v>
      </c>
      <c r="O215" s="67"/>
    </row>
    <row r="216" spans="1:15">
      <c r="B216" s="64">
        <v>29</v>
      </c>
      <c r="C216" s="107"/>
      <c r="D216" s="109"/>
      <c r="E216" s="99">
        <f>IF(C216=0,0,VLOOKUP(C216,'Formadores internos'!B:G,6,FALSE))</f>
        <v>0</v>
      </c>
      <c r="F216" s="108"/>
      <c r="G216" s="44">
        <f t="shared" si="31"/>
        <v>0</v>
      </c>
      <c r="I216" s="83"/>
      <c r="J216" s="35">
        <f>IF(E216=0,0,E216/#REF!)</f>
        <v>0</v>
      </c>
      <c r="K216" s="193" t="e">
        <f>VLOOKUP(C216,'Formadores internos'!B:H,7,FALSE)</f>
        <v>#N/A</v>
      </c>
      <c r="L216" s="34">
        <f t="shared" si="32"/>
        <v>0</v>
      </c>
      <c r="M216" s="33">
        <f t="shared" si="30"/>
        <v>0</v>
      </c>
      <c r="N216" s="66" t="str">
        <f>IF(J216=L216,"OK","LIMITADO A MÁXIMO CONVOCATORIA")</f>
        <v>OK</v>
      </c>
      <c r="O216" s="67"/>
    </row>
    <row r="217" spans="1:15" ht="13.5" thickBot="1">
      <c r="B217" s="64">
        <v>30</v>
      </c>
      <c r="C217" s="107"/>
      <c r="D217" s="109"/>
      <c r="E217" s="99">
        <f>IF(C217=0,0,VLOOKUP(C217,'Formadores internos'!B:G,6,FALSE))</f>
        <v>0</v>
      </c>
      <c r="F217" s="108"/>
      <c r="G217" s="44">
        <f t="shared" si="31"/>
        <v>0</v>
      </c>
      <c r="I217" s="83"/>
      <c r="J217" s="35">
        <f>IF(E217=0,0,E217/#REF!)</f>
        <v>0</v>
      </c>
      <c r="K217" s="193" t="e">
        <f>VLOOKUP(C217,'Formadores internos'!B:H,7,FALSE)</f>
        <v>#N/A</v>
      </c>
      <c r="L217" s="34">
        <f t="shared" si="32"/>
        <v>0</v>
      </c>
      <c r="M217" s="33">
        <f t="shared" si="30"/>
        <v>0</v>
      </c>
      <c r="N217" s="66" t="str">
        <f>IF(J217=L217,"OK","LIMITADO A MÁXIMO CONVOCATORIA")</f>
        <v>OK</v>
      </c>
      <c r="O217" s="67"/>
    </row>
    <row r="218" spans="1:15" ht="26.25" thickBot="1">
      <c r="C218" s="95" t="s">
        <v>1025</v>
      </c>
      <c r="D218" s="95"/>
      <c r="E218" s="96"/>
      <c r="F218" s="97">
        <f>+SUM(F188:F217)</f>
        <v>0</v>
      </c>
      <c r="G218" s="97">
        <f>+SUM(G188:G217)</f>
        <v>0</v>
      </c>
      <c r="I218" s="83"/>
      <c r="J218" s="68" t="s">
        <v>1020</v>
      </c>
      <c r="K218" s="68"/>
      <c r="L218" s="69" t="s">
        <v>1020</v>
      </c>
      <c r="M218" s="53">
        <f>+SUM(M188:M217)</f>
        <v>0</v>
      </c>
      <c r="N218" s="82"/>
      <c r="O218" s="92"/>
    </row>
    <row r="219" spans="1:15" ht="13.5" thickBot="1">
      <c r="I219" s="84"/>
      <c r="J219" s="85"/>
      <c r="K219" s="85"/>
      <c r="L219" s="85"/>
      <c r="M219" s="85"/>
      <c r="N219" s="85"/>
      <c r="O219" s="72"/>
    </row>
    <row r="220" spans="1:15" ht="13.5" thickBot="1"/>
    <row r="221" spans="1:15" s="56" customFormat="1" ht="16.5">
      <c r="A221" s="73"/>
      <c r="B221" s="73"/>
      <c r="C221" s="93" t="s">
        <v>32</v>
      </c>
      <c r="D221" s="110"/>
      <c r="F221" s="93" t="s">
        <v>1021</v>
      </c>
      <c r="G221" s="110"/>
      <c r="H221" s="57"/>
      <c r="I221" s="77"/>
      <c r="J221" s="49"/>
      <c r="K221" s="49"/>
      <c r="L221" s="78"/>
      <c r="M221" s="49"/>
      <c r="N221" s="79"/>
      <c r="O221" s="60"/>
    </row>
    <row r="222" spans="1:15" s="56" customFormat="1" ht="63.75">
      <c r="A222" s="73"/>
      <c r="B222" s="73"/>
      <c r="C222" s="119" t="s">
        <v>520</v>
      </c>
      <c r="D222" s="52" t="s">
        <v>1302</v>
      </c>
      <c r="E222" s="52" t="s">
        <v>1023</v>
      </c>
      <c r="F222" s="119" t="s">
        <v>521</v>
      </c>
      <c r="G222" s="119" t="s">
        <v>522</v>
      </c>
      <c r="H222" s="57"/>
      <c r="I222" s="80"/>
      <c r="J222" s="61" t="s">
        <v>1017</v>
      </c>
      <c r="K222" s="61" t="s">
        <v>1815</v>
      </c>
      <c r="L222" s="62" t="s">
        <v>1018</v>
      </c>
      <c r="M222" s="119" t="s">
        <v>1019</v>
      </c>
      <c r="N222" s="52" t="s">
        <v>1022</v>
      </c>
      <c r="O222" s="63"/>
    </row>
    <row r="223" spans="1:15">
      <c r="B223" s="64">
        <v>1</v>
      </c>
      <c r="C223" s="107"/>
      <c r="D223" s="109"/>
      <c r="E223" s="99">
        <f>IF(C223=0,0,VLOOKUP(C223,'Formadores internos'!B:G,6,FALSE))</f>
        <v>0</v>
      </c>
      <c r="F223" s="108"/>
      <c r="G223" s="44">
        <f>IF(F223=0,0,E223/K223*F223)</f>
        <v>0</v>
      </c>
      <c r="I223" s="81"/>
      <c r="J223" s="35">
        <f>IF(E223=0,0,E223/#REF!)</f>
        <v>0</v>
      </c>
      <c r="K223" s="193" t="e">
        <f>VLOOKUP(C223,'Formadores internos'!B:H,7,FALSE)</f>
        <v>#N/A</v>
      </c>
      <c r="L223" s="34">
        <f>+MIN(J223,60)</f>
        <v>0</v>
      </c>
      <c r="M223" s="33">
        <f>+L223*F223</f>
        <v>0</v>
      </c>
      <c r="N223" s="66" t="str">
        <f>IF(J223=L223,"OK","LIMITADO A MÁXIMO CONVOCATORIA")</f>
        <v>OK</v>
      </c>
      <c r="O223" s="67"/>
    </row>
    <row r="224" spans="1:15">
      <c r="B224" s="64">
        <v>2</v>
      </c>
      <c r="C224" s="107"/>
      <c r="D224" s="109"/>
      <c r="E224" s="99">
        <f>IF(C224=0,0,VLOOKUP(C224,'Formadores internos'!B:G,6,FALSE))</f>
        <v>0</v>
      </c>
      <c r="F224" s="108"/>
      <c r="G224" s="44">
        <f t="shared" ref="G224:G252" si="36">IF(F224=0,0,E224/K224*F224)</f>
        <v>0</v>
      </c>
      <c r="I224" s="83"/>
      <c r="J224" s="35">
        <f>IF(E224=0,0,E224/#REF!)</f>
        <v>0</v>
      </c>
      <c r="K224" s="193" t="e">
        <f>VLOOKUP(C224,'Formadores internos'!B:H,7,FALSE)</f>
        <v>#N/A</v>
      </c>
      <c r="L224" s="34">
        <f t="shared" ref="L224:L242" si="37">+MIN(J224,60)</f>
        <v>0</v>
      </c>
      <c r="M224" s="33">
        <f t="shared" ref="M224:M252" si="38">+L224*F224</f>
        <v>0</v>
      </c>
      <c r="N224" s="66" t="str">
        <f t="shared" ref="N224:N231" si="39">IF(J224=L224,"OK","LIMITADO A MÁXIMO CONVOCATORIA")</f>
        <v>OK</v>
      </c>
      <c r="O224" s="67"/>
    </row>
    <row r="225" spans="2:15">
      <c r="B225" s="64">
        <v>3</v>
      </c>
      <c r="C225" s="107"/>
      <c r="D225" s="109"/>
      <c r="E225" s="99">
        <f>IF(C225=0,0,VLOOKUP(C225,'Formadores internos'!B:G,6,FALSE))</f>
        <v>0</v>
      </c>
      <c r="F225" s="108"/>
      <c r="G225" s="44">
        <f t="shared" si="36"/>
        <v>0</v>
      </c>
      <c r="I225" s="83"/>
      <c r="J225" s="35">
        <f>IF(E225=0,0,E225/#REF!)</f>
        <v>0</v>
      </c>
      <c r="K225" s="193" t="e">
        <f>VLOOKUP(C225,'Formadores internos'!B:H,7,FALSE)</f>
        <v>#N/A</v>
      </c>
      <c r="L225" s="34">
        <f t="shared" si="37"/>
        <v>0</v>
      </c>
      <c r="M225" s="33">
        <f t="shared" si="38"/>
        <v>0</v>
      </c>
      <c r="N225" s="66" t="str">
        <f t="shared" si="39"/>
        <v>OK</v>
      </c>
      <c r="O225" s="67"/>
    </row>
    <row r="226" spans="2:15">
      <c r="B226" s="64">
        <v>4</v>
      </c>
      <c r="C226" s="107"/>
      <c r="D226" s="109"/>
      <c r="E226" s="99">
        <f>IF(C226=0,0,VLOOKUP(C226,'Formadores internos'!B:G,6,FALSE))</f>
        <v>0</v>
      </c>
      <c r="F226" s="108"/>
      <c r="G226" s="44">
        <f t="shared" si="36"/>
        <v>0</v>
      </c>
      <c r="I226" s="83"/>
      <c r="J226" s="35">
        <f>IF(E226=0,0,E226/#REF!)</f>
        <v>0</v>
      </c>
      <c r="K226" s="193" t="e">
        <f>VLOOKUP(C226,'Formadores internos'!B:H,7,FALSE)</f>
        <v>#N/A</v>
      </c>
      <c r="L226" s="34">
        <f t="shared" si="37"/>
        <v>0</v>
      </c>
      <c r="M226" s="33">
        <f t="shared" si="38"/>
        <v>0</v>
      </c>
      <c r="N226" s="66" t="str">
        <f t="shared" si="39"/>
        <v>OK</v>
      </c>
      <c r="O226" s="67"/>
    </row>
    <row r="227" spans="2:15">
      <c r="B227" s="64">
        <v>5</v>
      </c>
      <c r="C227" s="107"/>
      <c r="D227" s="109"/>
      <c r="E227" s="99">
        <f>IF(C227=0,0,VLOOKUP(C227,'Formadores internos'!B:G,6,FALSE))</f>
        <v>0</v>
      </c>
      <c r="F227" s="108"/>
      <c r="G227" s="44">
        <f t="shared" si="36"/>
        <v>0</v>
      </c>
      <c r="I227" s="83"/>
      <c r="J227" s="35">
        <f>IF(E227=0,0,E227/#REF!)</f>
        <v>0</v>
      </c>
      <c r="K227" s="193" t="e">
        <f>VLOOKUP(C227,'Formadores internos'!B:H,7,FALSE)</f>
        <v>#N/A</v>
      </c>
      <c r="L227" s="34">
        <f t="shared" si="37"/>
        <v>0</v>
      </c>
      <c r="M227" s="33">
        <f t="shared" si="38"/>
        <v>0</v>
      </c>
      <c r="N227" s="66" t="str">
        <f t="shared" si="39"/>
        <v>OK</v>
      </c>
      <c r="O227" s="67"/>
    </row>
    <row r="228" spans="2:15">
      <c r="B228" s="64">
        <v>6</v>
      </c>
      <c r="C228" s="107"/>
      <c r="D228" s="109"/>
      <c r="E228" s="99">
        <f>IF(C228=0,0,VLOOKUP(C228,'Formadores internos'!B:G,6,FALSE))</f>
        <v>0</v>
      </c>
      <c r="F228" s="108"/>
      <c r="G228" s="44">
        <f t="shared" si="36"/>
        <v>0</v>
      </c>
      <c r="I228" s="83"/>
      <c r="J228" s="35">
        <f>IF(E228=0,0,E228/#REF!)</f>
        <v>0</v>
      </c>
      <c r="K228" s="193" t="e">
        <f>VLOOKUP(C228,'Formadores internos'!B:H,7,FALSE)</f>
        <v>#N/A</v>
      </c>
      <c r="L228" s="34">
        <f t="shared" si="37"/>
        <v>0</v>
      </c>
      <c r="M228" s="33">
        <f t="shared" si="38"/>
        <v>0</v>
      </c>
      <c r="N228" s="66" t="str">
        <f t="shared" si="39"/>
        <v>OK</v>
      </c>
      <c r="O228" s="67"/>
    </row>
    <row r="229" spans="2:15">
      <c r="B229" s="64">
        <v>7</v>
      </c>
      <c r="C229" s="107"/>
      <c r="D229" s="109"/>
      <c r="E229" s="99">
        <f>IF(C229=0,0,VLOOKUP(C229,'Formadores internos'!B:G,6,FALSE))</f>
        <v>0</v>
      </c>
      <c r="F229" s="108"/>
      <c r="G229" s="44">
        <f t="shared" si="36"/>
        <v>0</v>
      </c>
      <c r="I229" s="83"/>
      <c r="J229" s="35">
        <f>IF(E229=0,0,E229/#REF!)</f>
        <v>0</v>
      </c>
      <c r="K229" s="193" t="e">
        <f>VLOOKUP(C229,'Formadores internos'!B:H,7,FALSE)</f>
        <v>#N/A</v>
      </c>
      <c r="L229" s="34">
        <f t="shared" si="37"/>
        <v>0</v>
      </c>
      <c r="M229" s="33">
        <f t="shared" si="38"/>
        <v>0</v>
      </c>
      <c r="N229" s="66" t="str">
        <f t="shared" si="39"/>
        <v>OK</v>
      </c>
      <c r="O229" s="67"/>
    </row>
    <row r="230" spans="2:15">
      <c r="B230" s="64">
        <v>8</v>
      </c>
      <c r="C230" s="107"/>
      <c r="D230" s="109"/>
      <c r="E230" s="99">
        <f>IF(C230=0,0,VLOOKUP(C230,'Formadores internos'!B:G,6,FALSE))</f>
        <v>0</v>
      </c>
      <c r="F230" s="108"/>
      <c r="G230" s="44">
        <f t="shared" si="36"/>
        <v>0</v>
      </c>
      <c r="I230" s="83"/>
      <c r="J230" s="35">
        <f>IF(E230=0,0,E230/#REF!)</f>
        <v>0</v>
      </c>
      <c r="K230" s="193" t="e">
        <f>VLOOKUP(C230,'Formadores internos'!B:H,7,FALSE)</f>
        <v>#N/A</v>
      </c>
      <c r="L230" s="34">
        <f t="shared" si="37"/>
        <v>0</v>
      </c>
      <c r="M230" s="33">
        <f t="shared" si="38"/>
        <v>0</v>
      </c>
      <c r="N230" s="66" t="str">
        <f t="shared" si="39"/>
        <v>OK</v>
      </c>
      <c r="O230" s="67"/>
    </row>
    <row r="231" spans="2:15">
      <c r="B231" s="64">
        <v>9</v>
      </c>
      <c r="C231" s="107"/>
      <c r="D231" s="109"/>
      <c r="E231" s="99">
        <f>IF(C231=0,0,VLOOKUP(C231,'Formadores internos'!B:G,6,FALSE))</f>
        <v>0</v>
      </c>
      <c r="F231" s="108"/>
      <c r="G231" s="44">
        <f t="shared" si="36"/>
        <v>0</v>
      </c>
      <c r="I231" s="83"/>
      <c r="J231" s="35">
        <f>IF(E231=0,0,E231/#REF!)</f>
        <v>0</v>
      </c>
      <c r="K231" s="193" t="e">
        <f>VLOOKUP(C231,'Formadores internos'!B:H,7,FALSE)</f>
        <v>#N/A</v>
      </c>
      <c r="L231" s="34">
        <f t="shared" si="37"/>
        <v>0</v>
      </c>
      <c r="M231" s="33">
        <f t="shared" si="38"/>
        <v>0</v>
      </c>
      <c r="N231" s="66" t="str">
        <f t="shared" si="39"/>
        <v>OK</v>
      </c>
      <c r="O231" s="67"/>
    </row>
    <row r="232" spans="2:15">
      <c r="B232" s="64">
        <v>10</v>
      </c>
      <c r="C232" s="107"/>
      <c r="D232" s="109"/>
      <c r="E232" s="99">
        <f>IF(C232=0,0,VLOOKUP(C232,'Formadores internos'!B:G,6,FALSE))</f>
        <v>0</v>
      </c>
      <c r="F232" s="108"/>
      <c r="G232" s="44">
        <f t="shared" si="36"/>
        <v>0</v>
      </c>
      <c r="I232" s="83"/>
      <c r="J232" s="35">
        <f>IF(E232=0,0,E232/#REF!)</f>
        <v>0</v>
      </c>
      <c r="K232" s="193" t="e">
        <f>VLOOKUP(C232,'Formadores internos'!B:H,7,FALSE)</f>
        <v>#N/A</v>
      </c>
      <c r="L232" s="34">
        <f t="shared" si="37"/>
        <v>0</v>
      </c>
      <c r="M232" s="33">
        <f t="shared" si="38"/>
        <v>0</v>
      </c>
      <c r="N232" s="66" t="str">
        <f>IF(J232=L232,"OK","LIMITADO A MÁXIMO CONVOCATORIA")</f>
        <v>OK</v>
      </c>
      <c r="O232" s="67"/>
    </row>
    <row r="233" spans="2:15">
      <c r="B233" s="64">
        <v>11</v>
      </c>
      <c r="C233" s="107"/>
      <c r="D233" s="109"/>
      <c r="E233" s="99">
        <f>IF(C233=0,0,VLOOKUP(C233,'Formadores internos'!B:G,6,FALSE))</f>
        <v>0</v>
      </c>
      <c r="F233" s="108"/>
      <c r="G233" s="44">
        <f t="shared" si="36"/>
        <v>0</v>
      </c>
      <c r="I233" s="83"/>
      <c r="J233" s="35">
        <f>IF(E233=0,0,E233/#REF!)</f>
        <v>0</v>
      </c>
      <c r="K233" s="193" t="e">
        <f>VLOOKUP(C233,'Formadores internos'!B:H,7,FALSE)</f>
        <v>#N/A</v>
      </c>
      <c r="L233" s="34">
        <f t="shared" si="37"/>
        <v>0</v>
      </c>
      <c r="M233" s="33">
        <f t="shared" si="38"/>
        <v>0</v>
      </c>
      <c r="N233" s="66" t="str">
        <f>IF(J233=L233,"OK","LIMITADO A MÁXIMO CONVOCATORIA")</f>
        <v>OK</v>
      </c>
      <c r="O233" s="67"/>
    </row>
    <row r="234" spans="2:15">
      <c r="B234" s="64">
        <v>12</v>
      </c>
      <c r="C234" s="107"/>
      <c r="D234" s="109"/>
      <c r="E234" s="99">
        <f>IF(C234=0,0,VLOOKUP(C234,'Formadores internos'!B:G,6,FALSE))</f>
        <v>0</v>
      </c>
      <c r="F234" s="108"/>
      <c r="G234" s="44">
        <f t="shared" si="36"/>
        <v>0</v>
      </c>
      <c r="I234" s="83"/>
      <c r="J234" s="35">
        <f>IF(E234=0,0,E234/#REF!)</f>
        <v>0</v>
      </c>
      <c r="K234" s="193" t="e">
        <f>VLOOKUP(C234,'Formadores internos'!B:H,7,FALSE)</f>
        <v>#N/A</v>
      </c>
      <c r="L234" s="34">
        <f t="shared" si="37"/>
        <v>0</v>
      </c>
      <c r="M234" s="33">
        <f t="shared" si="38"/>
        <v>0</v>
      </c>
      <c r="N234" s="66" t="str">
        <f>IF(J234=L234,"OK","LIMITADO A MÁXIMO CONVOCATORIA")</f>
        <v>OK</v>
      </c>
      <c r="O234" s="67"/>
    </row>
    <row r="235" spans="2:15">
      <c r="B235" s="64">
        <v>13</v>
      </c>
      <c r="C235" s="107"/>
      <c r="D235" s="109"/>
      <c r="E235" s="99">
        <f>IF(C235=0,0,VLOOKUP(C235,'Formadores internos'!B:G,6,FALSE))</f>
        <v>0</v>
      </c>
      <c r="F235" s="108"/>
      <c r="G235" s="44">
        <f t="shared" si="36"/>
        <v>0</v>
      </c>
      <c r="I235" s="83"/>
      <c r="J235" s="35">
        <f>IF(E235=0,0,E235/#REF!)</f>
        <v>0</v>
      </c>
      <c r="K235" s="193" t="e">
        <f>VLOOKUP(C235,'Formadores internos'!B:H,7,FALSE)</f>
        <v>#N/A</v>
      </c>
      <c r="L235" s="34">
        <f t="shared" si="37"/>
        <v>0</v>
      </c>
      <c r="M235" s="33">
        <f t="shared" si="38"/>
        <v>0</v>
      </c>
      <c r="N235" s="66" t="str">
        <f t="shared" ref="N235:N240" si="40">IF(J235=L235,"OK","LIMITADO A MÁXIMO CONVOCATORIA")</f>
        <v>OK</v>
      </c>
      <c r="O235" s="67"/>
    </row>
    <row r="236" spans="2:15">
      <c r="B236" s="64">
        <v>14</v>
      </c>
      <c r="C236" s="109"/>
      <c r="D236" s="109"/>
      <c r="E236" s="99">
        <f>IF(C236=0,0,VLOOKUP(C236,'Formadores internos'!B:G,6,FALSE))</f>
        <v>0</v>
      </c>
      <c r="F236" s="108"/>
      <c r="G236" s="44">
        <f t="shared" si="36"/>
        <v>0</v>
      </c>
      <c r="I236" s="83"/>
      <c r="J236" s="35">
        <f>IF(E236=0,0,E236/#REF!)</f>
        <v>0</v>
      </c>
      <c r="K236" s="193" t="e">
        <f>VLOOKUP(C236,'Formadores internos'!B:H,7,FALSE)</f>
        <v>#N/A</v>
      </c>
      <c r="L236" s="34">
        <f t="shared" si="37"/>
        <v>0</v>
      </c>
      <c r="M236" s="33">
        <f t="shared" si="38"/>
        <v>0</v>
      </c>
      <c r="N236" s="66" t="str">
        <f t="shared" si="40"/>
        <v>OK</v>
      </c>
      <c r="O236" s="67"/>
    </row>
    <row r="237" spans="2:15">
      <c r="B237" s="64">
        <v>15</v>
      </c>
      <c r="C237" s="109"/>
      <c r="D237" s="109"/>
      <c r="E237" s="99">
        <f>IF(C237=0,0,VLOOKUP(C237,'Formadores internos'!B:G,6,FALSE))</f>
        <v>0</v>
      </c>
      <c r="F237" s="108"/>
      <c r="G237" s="44">
        <f t="shared" si="36"/>
        <v>0</v>
      </c>
      <c r="I237" s="83"/>
      <c r="J237" s="35">
        <f>IF(E237=0,0,E237/#REF!)</f>
        <v>0</v>
      </c>
      <c r="K237" s="193" t="e">
        <f>VLOOKUP(C237,'Formadores internos'!B:H,7,FALSE)</f>
        <v>#N/A</v>
      </c>
      <c r="L237" s="34">
        <f t="shared" si="37"/>
        <v>0</v>
      </c>
      <c r="M237" s="33">
        <f t="shared" si="38"/>
        <v>0</v>
      </c>
      <c r="N237" s="66" t="str">
        <f t="shared" si="40"/>
        <v>OK</v>
      </c>
      <c r="O237" s="67"/>
    </row>
    <row r="238" spans="2:15">
      <c r="B238" s="64">
        <v>16</v>
      </c>
      <c r="C238" s="109"/>
      <c r="D238" s="109"/>
      <c r="E238" s="99">
        <f>IF(C238=0,0,VLOOKUP(C238,'Formadores internos'!B:G,6,FALSE))</f>
        <v>0</v>
      </c>
      <c r="F238" s="108"/>
      <c r="G238" s="44">
        <f t="shared" si="36"/>
        <v>0</v>
      </c>
      <c r="I238" s="83"/>
      <c r="J238" s="35">
        <f>IF(E238=0,0,E238/#REF!)</f>
        <v>0</v>
      </c>
      <c r="K238" s="193" t="e">
        <f>VLOOKUP(C238,'Formadores internos'!B:H,7,FALSE)</f>
        <v>#N/A</v>
      </c>
      <c r="L238" s="34">
        <f t="shared" si="37"/>
        <v>0</v>
      </c>
      <c r="M238" s="33">
        <f t="shared" si="38"/>
        <v>0</v>
      </c>
      <c r="N238" s="66" t="str">
        <f t="shared" si="40"/>
        <v>OK</v>
      </c>
      <c r="O238" s="67"/>
    </row>
    <row r="239" spans="2:15">
      <c r="B239" s="64">
        <v>17</v>
      </c>
      <c r="C239" s="109"/>
      <c r="D239" s="109"/>
      <c r="E239" s="99">
        <f>IF(C239=0,0,VLOOKUP(C239,'Formadores internos'!B:G,6,FALSE))</f>
        <v>0</v>
      </c>
      <c r="F239" s="108"/>
      <c r="G239" s="44">
        <f t="shared" si="36"/>
        <v>0</v>
      </c>
      <c r="I239" s="83"/>
      <c r="J239" s="35">
        <f>IF(E239=0,0,E239/#REF!)</f>
        <v>0</v>
      </c>
      <c r="K239" s="193" t="e">
        <f>VLOOKUP(C239,'Formadores internos'!B:H,7,FALSE)</f>
        <v>#N/A</v>
      </c>
      <c r="L239" s="34">
        <f t="shared" si="37"/>
        <v>0</v>
      </c>
      <c r="M239" s="33">
        <f t="shared" si="38"/>
        <v>0</v>
      </c>
      <c r="N239" s="66" t="str">
        <f t="shared" si="40"/>
        <v>OK</v>
      </c>
      <c r="O239" s="67"/>
    </row>
    <row r="240" spans="2:15">
      <c r="B240" s="64">
        <v>18</v>
      </c>
      <c r="C240" s="109"/>
      <c r="D240" s="109"/>
      <c r="E240" s="99">
        <f>IF(C240=0,0,VLOOKUP(C240,'Formadores internos'!B:G,6,FALSE))</f>
        <v>0</v>
      </c>
      <c r="F240" s="108"/>
      <c r="G240" s="44">
        <f t="shared" si="36"/>
        <v>0</v>
      </c>
      <c r="I240" s="83"/>
      <c r="J240" s="35">
        <f>IF(E240=0,0,E240/#REF!)</f>
        <v>0</v>
      </c>
      <c r="K240" s="193" t="e">
        <f>VLOOKUP(C240,'Formadores internos'!B:H,7,FALSE)</f>
        <v>#N/A</v>
      </c>
      <c r="L240" s="34">
        <f t="shared" si="37"/>
        <v>0</v>
      </c>
      <c r="M240" s="33">
        <f t="shared" si="38"/>
        <v>0</v>
      </c>
      <c r="N240" s="66" t="str">
        <f t="shared" si="40"/>
        <v>OK</v>
      </c>
      <c r="O240" s="67"/>
    </row>
    <row r="241" spans="1:15">
      <c r="B241" s="64">
        <v>19</v>
      </c>
      <c r="C241" s="109"/>
      <c r="D241" s="109"/>
      <c r="E241" s="99">
        <f>IF(C241=0,0,VLOOKUP(C241,'Formadores internos'!B:G,6,FALSE))</f>
        <v>0</v>
      </c>
      <c r="F241" s="108"/>
      <c r="G241" s="44">
        <f t="shared" si="36"/>
        <v>0</v>
      </c>
      <c r="I241" s="83"/>
      <c r="J241" s="35">
        <f>IF(E241=0,0,E241/#REF!)</f>
        <v>0</v>
      </c>
      <c r="K241" s="193" t="e">
        <f>VLOOKUP(C241,'Formadores internos'!B:H,7,FALSE)</f>
        <v>#N/A</v>
      </c>
      <c r="L241" s="34">
        <f t="shared" si="37"/>
        <v>0</v>
      </c>
      <c r="M241" s="33">
        <f t="shared" si="38"/>
        <v>0</v>
      </c>
      <c r="N241" s="66" t="str">
        <f>IF(J241=L241,"OK","LIMITADO A MÁXIMO CONVOCATORIA")</f>
        <v>OK</v>
      </c>
      <c r="O241" s="67"/>
    </row>
    <row r="242" spans="1:15">
      <c r="B242" s="64">
        <v>20</v>
      </c>
      <c r="C242" s="109"/>
      <c r="D242" s="109"/>
      <c r="E242" s="99">
        <f>IF(C242=0,0,VLOOKUP(C242,'Formadores internos'!B:G,6,FALSE))</f>
        <v>0</v>
      </c>
      <c r="F242" s="108"/>
      <c r="G242" s="44">
        <f t="shared" si="36"/>
        <v>0</v>
      </c>
      <c r="I242" s="83"/>
      <c r="J242" s="35">
        <f>IF(E242=0,0,E242/#REF!)</f>
        <v>0</v>
      </c>
      <c r="K242" s="193" t="e">
        <f>VLOOKUP(C242,'Formadores internos'!B:H,7,FALSE)</f>
        <v>#N/A</v>
      </c>
      <c r="L242" s="34">
        <f t="shared" si="37"/>
        <v>0</v>
      </c>
      <c r="M242" s="33">
        <f t="shared" si="38"/>
        <v>0</v>
      </c>
      <c r="N242" s="66" t="str">
        <f>IF(J242=L242,"OK","LIMITADO A MÁXIMO CONVOCATORIA")</f>
        <v>OK</v>
      </c>
      <c r="O242" s="67"/>
    </row>
    <row r="243" spans="1:15">
      <c r="B243" s="64">
        <v>21</v>
      </c>
      <c r="C243" s="107"/>
      <c r="D243" s="107"/>
      <c r="E243" s="99">
        <f>IF(C243=0,0,VLOOKUP(C243,'Formadores internos'!B:G,6,FALSE))</f>
        <v>0</v>
      </c>
      <c r="F243" s="108"/>
      <c r="G243" s="44">
        <f t="shared" si="36"/>
        <v>0</v>
      </c>
      <c r="I243" s="83"/>
      <c r="J243" s="35">
        <f>IF(E243=0,0,E243/#REF!)</f>
        <v>0</v>
      </c>
      <c r="K243" s="193" t="e">
        <f>VLOOKUP(C243,'Formadores internos'!B:H,7,FALSE)</f>
        <v>#N/A</v>
      </c>
      <c r="L243" s="34">
        <f>+MIN(J243,60)</f>
        <v>0</v>
      </c>
      <c r="M243" s="33">
        <f t="shared" si="38"/>
        <v>0</v>
      </c>
      <c r="N243" s="66" t="str">
        <f>IF(J243=L243,"OK","LIMITADO A MÁXIMO CONVOCATORIA")</f>
        <v>OK</v>
      </c>
      <c r="O243" s="67"/>
    </row>
    <row r="244" spans="1:15">
      <c r="B244" s="64">
        <v>22</v>
      </c>
      <c r="C244" s="109"/>
      <c r="D244" s="109"/>
      <c r="E244" s="99">
        <f>IF(C244=0,0,VLOOKUP(C244,'Formadores internos'!B:G,6,FALSE))</f>
        <v>0</v>
      </c>
      <c r="F244" s="108"/>
      <c r="G244" s="44">
        <f t="shared" si="36"/>
        <v>0</v>
      </c>
      <c r="I244" s="83"/>
      <c r="J244" s="35">
        <f>IF(E244=0,0,E244/#REF!)</f>
        <v>0</v>
      </c>
      <c r="K244" s="193" t="e">
        <f>VLOOKUP(C244,'Formadores internos'!B:H,7,FALSE)</f>
        <v>#N/A</v>
      </c>
      <c r="L244" s="34">
        <f t="shared" ref="L244:L252" si="41">+MIN(J244,60)</f>
        <v>0</v>
      </c>
      <c r="M244" s="33">
        <f t="shared" si="38"/>
        <v>0</v>
      </c>
      <c r="N244" s="66" t="str">
        <f t="shared" ref="N244:N250" si="42">IF(J244=L244,"OK","LIMITADO A MÁXIMO CONVOCATORIA")</f>
        <v>OK</v>
      </c>
      <c r="O244" s="67"/>
    </row>
    <row r="245" spans="1:15">
      <c r="B245" s="64">
        <v>23</v>
      </c>
      <c r="C245" s="109"/>
      <c r="D245" s="109"/>
      <c r="E245" s="99">
        <f>IF(C245=0,0,VLOOKUP(C245,'Formadores internos'!B:G,6,FALSE))</f>
        <v>0</v>
      </c>
      <c r="F245" s="108"/>
      <c r="G245" s="44">
        <f t="shared" si="36"/>
        <v>0</v>
      </c>
      <c r="I245" s="83"/>
      <c r="J245" s="35">
        <f>IF(E245=0,0,E245/#REF!)</f>
        <v>0</v>
      </c>
      <c r="K245" s="193" t="e">
        <f>VLOOKUP(C245,'Formadores internos'!B:H,7,FALSE)</f>
        <v>#N/A</v>
      </c>
      <c r="L245" s="34">
        <f t="shared" si="41"/>
        <v>0</v>
      </c>
      <c r="M245" s="33">
        <f t="shared" si="38"/>
        <v>0</v>
      </c>
      <c r="N245" s="66" t="str">
        <f t="shared" si="42"/>
        <v>OK</v>
      </c>
      <c r="O245" s="67"/>
    </row>
    <row r="246" spans="1:15">
      <c r="B246" s="64">
        <v>24</v>
      </c>
      <c r="C246" s="109"/>
      <c r="D246" s="109"/>
      <c r="E246" s="99">
        <f>IF(C246=0,0,VLOOKUP(C246,'Formadores internos'!B:G,6,FALSE))</f>
        <v>0</v>
      </c>
      <c r="F246" s="108"/>
      <c r="G246" s="44">
        <f t="shared" si="36"/>
        <v>0</v>
      </c>
      <c r="I246" s="83"/>
      <c r="J246" s="35">
        <f>IF(E246=0,0,E246/#REF!)</f>
        <v>0</v>
      </c>
      <c r="K246" s="193" t="e">
        <f>VLOOKUP(C246,'Formadores internos'!B:H,7,FALSE)</f>
        <v>#N/A</v>
      </c>
      <c r="L246" s="34">
        <f t="shared" si="41"/>
        <v>0</v>
      </c>
      <c r="M246" s="33">
        <f t="shared" si="38"/>
        <v>0</v>
      </c>
      <c r="N246" s="66" t="str">
        <f t="shared" si="42"/>
        <v>OK</v>
      </c>
      <c r="O246" s="67"/>
    </row>
    <row r="247" spans="1:15">
      <c r="B247" s="64">
        <v>25</v>
      </c>
      <c r="C247" s="109"/>
      <c r="D247" s="109"/>
      <c r="E247" s="99">
        <f>IF(C247=0,0,VLOOKUP(C247,'Formadores internos'!B:G,6,FALSE))</f>
        <v>0</v>
      </c>
      <c r="F247" s="108"/>
      <c r="G247" s="44">
        <f t="shared" si="36"/>
        <v>0</v>
      </c>
      <c r="I247" s="83"/>
      <c r="J247" s="35">
        <f>IF(E247=0,0,E247/#REF!)</f>
        <v>0</v>
      </c>
      <c r="K247" s="193" t="e">
        <f>VLOOKUP(C247,'Formadores internos'!B:H,7,FALSE)</f>
        <v>#N/A</v>
      </c>
      <c r="L247" s="34">
        <f t="shared" si="41"/>
        <v>0</v>
      </c>
      <c r="M247" s="33">
        <f t="shared" si="38"/>
        <v>0</v>
      </c>
      <c r="N247" s="66" t="str">
        <f t="shared" si="42"/>
        <v>OK</v>
      </c>
      <c r="O247" s="67"/>
    </row>
    <row r="248" spans="1:15">
      <c r="B248" s="64">
        <v>26</v>
      </c>
      <c r="C248" s="109"/>
      <c r="D248" s="109"/>
      <c r="E248" s="99">
        <f>IF(C248=0,0,VLOOKUP(C248,'Formadores internos'!B:G,6,FALSE))</f>
        <v>0</v>
      </c>
      <c r="F248" s="108"/>
      <c r="G248" s="44">
        <f t="shared" si="36"/>
        <v>0</v>
      </c>
      <c r="I248" s="83"/>
      <c r="J248" s="35">
        <f>IF(E248=0,0,E248/#REF!)</f>
        <v>0</v>
      </c>
      <c r="K248" s="193" t="e">
        <f>VLOOKUP(C248,'Formadores internos'!B:H,7,FALSE)</f>
        <v>#N/A</v>
      </c>
      <c r="L248" s="34">
        <f t="shared" si="41"/>
        <v>0</v>
      </c>
      <c r="M248" s="33">
        <f t="shared" si="38"/>
        <v>0</v>
      </c>
      <c r="N248" s="66" t="str">
        <f t="shared" si="42"/>
        <v>OK</v>
      </c>
      <c r="O248" s="67"/>
    </row>
    <row r="249" spans="1:15">
      <c r="B249" s="64">
        <v>27</v>
      </c>
      <c r="C249" s="109"/>
      <c r="D249" s="109"/>
      <c r="E249" s="99">
        <f>IF(C249=0,0,VLOOKUP(C249,'Formadores internos'!B:G,6,FALSE))</f>
        <v>0</v>
      </c>
      <c r="F249" s="108"/>
      <c r="G249" s="44">
        <f t="shared" si="36"/>
        <v>0</v>
      </c>
      <c r="I249" s="83"/>
      <c r="J249" s="35">
        <f>IF(E249=0,0,E249/#REF!)</f>
        <v>0</v>
      </c>
      <c r="K249" s="193" t="e">
        <f>VLOOKUP(C249,'Formadores internos'!B:H,7,FALSE)</f>
        <v>#N/A</v>
      </c>
      <c r="L249" s="34">
        <f t="shared" si="41"/>
        <v>0</v>
      </c>
      <c r="M249" s="33">
        <f t="shared" si="38"/>
        <v>0</v>
      </c>
      <c r="N249" s="66" t="str">
        <f t="shared" si="42"/>
        <v>OK</v>
      </c>
      <c r="O249" s="67"/>
    </row>
    <row r="250" spans="1:15">
      <c r="B250" s="64">
        <v>28</v>
      </c>
      <c r="C250" s="109"/>
      <c r="D250" s="109"/>
      <c r="E250" s="99">
        <f>IF(C250=0,0,VLOOKUP(C250,'Formadores internos'!B:G,6,FALSE))</f>
        <v>0</v>
      </c>
      <c r="F250" s="108"/>
      <c r="G250" s="44">
        <f t="shared" si="36"/>
        <v>0</v>
      </c>
      <c r="I250" s="83"/>
      <c r="J250" s="35">
        <f>IF(E250=0,0,E250/#REF!)</f>
        <v>0</v>
      </c>
      <c r="K250" s="193" t="e">
        <f>VLOOKUP(C250,'Formadores internos'!B:H,7,FALSE)</f>
        <v>#N/A</v>
      </c>
      <c r="L250" s="34">
        <f t="shared" si="41"/>
        <v>0</v>
      </c>
      <c r="M250" s="33">
        <f t="shared" si="38"/>
        <v>0</v>
      </c>
      <c r="N250" s="66" t="str">
        <f t="shared" si="42"/>
        <v>OK</v>
      </c>
      <c r="O250" s="67"/>
    </row>
    <row r="251" spans="1:15">
      <c r="B251" s="64">
        <v>29</v>
      </c>
      <c r="C251" s="109"/>
      <c r="D251" s="109"/>
      <c r="E251" s="99">
        <f>IF(C251=0,0,VLOOKUP(C251,'Formadores internos'!B:G,6,FALSE))</f>
        <v>0</v>
      </c>
      <c r="F251" s="108"/>
      <c r="G251" s="44">
        <f t="shared" si="36"/>
        <v>0</v>
      </c>
      <c r="I251" s="83"/>
      <c r="J251" s="35">
        <f>IF(E251=0,0,E251/#REF!)</f>
        <v>0</v>
      </c>
      <c r="K251" s="193" t="e">
        <f>VLOOKUP(C251,'Formadores internos'!B:H,7,FALSE)</f>
        <v>#N/A</v>
      </c>
      <c r="L251" s="34">
        <f t="shared" si="41"/>
        <v>0</v>
      </c>
      <c r="M251" s="33">
        <f t="shared" si="38"/>
        <v>0</v>
      </c>
      <c r="N251" s="66" t="str">
        <f>IF(J251=L251,"OK","LIMITADO A MÁXIMO CONVOCATORIA")</f>
        <v>OK</v>
      </c>
      <c r="O251" s="67"/>
    </row>
    <row r="252" spans="1:15" ht="13.5" thickBot="1">
      <c r="B252" s="64">
        <v>30</v>
      </c>
      <c r="C252" s="109"/>
      <c r="D252" s="109"/>
      <c r="E252" s="99">
        <f>IF(C252=0,0,VLOOKUP(C252,'Formadores internos'!B:G,6,FALSE))</f>
        <v>0</v>
      </c>
      <c r="F252" s="108"/>
      <c r="G252" s="44">
        <f t="shared" si="36"/>
        <v>0</v>
      </c>
      <c r="I252" s="83"/>
      <c r="J252" s="35">
        <f>IF(E252=0,0,E252/#REF!)</f>
        <v>0</v>
      </c>
      <c r="K252" s="193" t="e">
        <f>VLOOKUP(C252,'Formadores internos'!B:H,7,FALSE)</f>
        <v>#N/A</v>
      </c>
      <c r="L252" s="34">
        <f t="shared" si="41"/>
        <v>0</v>
      </c>
      <c r="M252" s="33">
        <f t="shared" si="38"/>
        <v>0</v>
      </c>
      <c r="N252" s="66" t="str">
        <f>IF(J252=L252,"OK","LIMITADO A MÁXIMO CONVOCATORIA")</f>
        <v>OK</v>
      </c>
      <c r="O252" s="67"/>
    </row>
    <row r="253" spans="1:15" ht="26.25" thickBot="1">
      <c r="C253" s="95" t="s">
        <v>1025</v>
      </c>
      <c r="D253" s="95"/>
      <c r="E253" s="96"/>
      <c r="F253" s="97">
        <f>+SUM(F223:F252)</f>
        <v>0</v>
      </c>
      <c r="G253" s="97">
        <f>+SUM(G223:G252)</f>
        <v>0</v>
      </c>
      <c r="I253" s="83"/>
      <c r="J253" s="68" t="s">
        <v>1020</v>
      </c>
      <c r="K253" s="68"/>
      <c r="L253" s="69" t="s">
        <v>1020</v>
      </c>
      <c r="M253" s="53">
        <f>+SUM(M223:M252)</f>
        <v>0</v>
      </c>
      <c r="N253" s="82"/>
      <c r="O253" s="92"/>
    </row>
    <row r="254" spans="1:15" ht="13.5" thickBot="1">
      <c r="I254" s="84"/>
      <c r="J254" s="85"/>
      <c r="K254" s="85"/>
      <c r="L254" s="85"/>
      <c r="M254" s="85"/>
      <c r="N254" s="85"/>
      <c r="O254" s="72"/>
    </row>
    <row r="255" spans="1:15" ht="13.5" thickBot="1"/>
    <row r="256" spans="1:15" s="56" customFormat="1" ht="16.5">
      <c r="A256" s="73"/>
      <c r="B256" s="73"/>
      <c r="C256" s="93" t="s">
        <v>32</v>
      </c>
      <c r="D256" s="110"/>
      <c r="F256" s="93" t="s">
        <v>1021</v>
      </c>
      <c r="G256" s="110"/>
      <c r="H256" s="57"/>
      <c r="I256" s="77"/>
      <c r="J256" s="49"/>
      <c r="K256" s="49"/>
      <c r="L256" s="78"/>
      <c r="M256" s="49"/>
      <c r="N256" s="79"/>
      <c r="O256" s="60"/>
    </row>
    <row r="257" spans="1:15" s="56" customFormat="1" ht="63.75">
      <c r="A257" s="73"/>
      <c r="B257" s="73"/>
      <c r="C257" s="119" t="s">
        <v>520</v>
      </c>
      <c r="D257" s="52" t="s">
        <v>1302</v>
      </c>
      <c r="E257" s="52" t="s">
        <v>1023</v>
      </c>
      <c r="F257" s="119" t="s">
        <v>521</v>
      </c>
      <c r="G257" s="119" t="s">
        <v>1016</v>
      </c>
      <c r="H257" s="57"/>
      <c r="I257" s="80"/>
      <c r="J257" s="61" t="s">
        <v>1017</v>
      </c>
      <c r="K257" s="61" t="s">
        <v>1815</v>
      </c>
      <c r="L257" s="62" t="s">
        <v>1018</v>
      </c>
      <c r="M257" s="119" t="s">
        <v>1019</v>
      </c>
      <c r="N257" s="52" t="s">
        <v>1022</v>
      </c>
      <c r="O257" s="63"/>
    </row>
    <row r="258" spans="1:15">
      <c r="B258" s="64">
        <v>1</v>
      </c>
      <c r="C258" s="107"/>
      <c r="D258" s="109"/>
      <c r="E258" s="99">
        <f>IF(C258=0,0,VLOOKUP(C258,'Formadores internos'!B:G,6,FALSE))</f>
        <v>0</v>
      </c>
      <c r="F258" s="108"/>
      <c r="G258" s="44">
        <f>IF(F258=0,0,E258/K258*F258)</f>
        <v>0</v>
      </c>
      <c r="I258" s="81"/>
      <c r="J258" s="35">
        <f>IF(E258=0,0,E258/#REF!)</f>
        <v>0</v>
      </c>
      <c r="K258" s="193" t="e">
        <f>VLOOKUP(C258,'Formadores internos'!B:H,7,FALSE)</f>
        <v>#N/A</v>
      </c>
      <c r="L258" s="34">
        <f>+MIN(J258,60)</f>
        <v>0</v>
      </c>
      <c r="M258" s="33">
        <f t="shared" ref="M258:M287" si="43">+L258*F258</f>
        <v>0</v>
      </c>
      <c r="N258" s="66" t="str">
        <f>IF(J258=L258,"OK","LIMITADO A MÁXIMO CONVOCATORIA")</f>
        <v>OK</v>
      </c>
      <c r="O258" s="67"/>
    </row>
    <row r="259" spans="1:15">
      <c r="B259" s="64">
        <v>2</v>
      </c>
      <c r="C259" s="107"/>
      <c r="D259" s="109"/>
      <c r="E259" s="99">
        <f>IF(C259=0,0,VLOOKUP(C259,'Formadores internos'!B:G,6,FALSE))</f>
        <v>0</v>
      </c>
      <c r="F259" s="108"/>
      <c r="G259" s="44">
        <f t="shared" ref="G259:G287" si="44">IF(F259=0,0,E259/K259*F259)</f>
        <v>0</v>
      </c>
      <c r="I259" s="83"/>
      <c r="J259" s="35">
        <f>IF(E259=0,0,E259/#REF!)</f>
        <v>0</v>
      </c>
      <c r="K259" s="193" t="e">
        <f>VLOOKUP(C259,'Formadores internos'!B:H,7,FALSE)</f>
        <v>#N/A</v>
      </c>
      <c r="L259" s="34">
        <f t="shared" ref="L259:L277" si="45">+MIN(J259,60)</f>
        <v>0</v>
      </c>
      <c r="M259" s="33">
        <f t="shared" si="43"/>
        <v>0</v>
      </c>
      <c r="N259" s="66" t="str">
        <f t="shared" ref="N259:N266" si="46">IF(J259=L259,"OK","LIMITADO A MÁXIMO CONVOCATORIA")</f>
        <v>OK</v>
      </c>
      <c r="O259" s="67"/>
    </row>
    <row r="260" spans="1:15">
      <c r="B260" s="64">
        <v>3</v>
      </c>
      <c r="C260" s="107"/>
      <c r="D260" s="109"/>
      <c r="E260" s="99">
        <f>IF(C260=0,0,VLOOKUP(C260,'Formadores internos'!B:G,6,FALSE))</f>
        <v>0</v>
      </c>
      <c r="F260" s="108"/>
      <c r="G260" s="44">
        <f t="shared" si="44"/>
        <v>0</v>
      </c>
      <c r="I260" s="83"/>
      <c r="J260" s="35">
        <f>IF(E260=0,0,E260/#REF!)</f>
        <v>0</v>
      </c>
      <c r="K260" s="193" t="e">
        <f>VLOOKUP(C260,'Formadores internos'!B:H,7,FALSE)</f>
        <v>#N/A</v>
      </c>
      <c r="L260" s="34">
        <f t="shared" si="45"/>
        <v>0</v>
      </c>
      <c r="M260" s="33">
        <f t="shared" si="43"/>
        <v>0</v>
      </c>
      <c r="N260" s="66" t="str">
        <f t="shared" si="46"/>
        <v>OK</v>
      </c>
      <c r="O260" s="67"/>
    </row>
    <row r="261" spans="1:15">
      <c r="B261" s="64">
        <v>4</v>
      </c>
      <c r="C261" s="107"/>
      <c r="D261" s="109"/>
      <c r="E261" s="99">
        <f>IF(C261=0,0,VLOOKUP(C261,'Formadores internos'!B:G,6,FALSE))</f>
        <v>0</v>
      </c>
      <c r="F261" s="108"/>
      <c r="G261" s="44">
        <f t="shared" si="44"/>
        <v>0</v>
      </c>
      <c r="I261" s="83"/>
      <c r="J261" s="35">
        <f>IF(E261=0,0,E261/#REF!)</f>
        <v>0</v>
      </c>
      <c r="K261" s="193" t="e">
        <f>VLOOKUP(C261,'Formadores internos'!B:H,7,FALSE)</f>
        <v>#N/A</v>
      </c>
      <c r="L261" s="34">
        <f t="shared" si="45"/>
        <v>0</v>
      </c>
      <c r="M261" s="33">
        <f t="shared" si="43"/>
        <v>0</v>
      </c>
      <c r="N261" s="66" t="str">
        <f t="shared" si="46"/>
        <v>OK</v>
      </c>
      <c r="O261" s="67"/>
    </row>
    <row r="262" spans="1:15">
      <c r="B262" s="64">
        <v>5</v>
      </c>
      <c r="C262" s="107"/>
      <c r="D262" s="109"/>
      <c r="E262" s="99">
        <f>IF(C262=0,0,VLOOKUP(C262,'Formadores internos'!B:G,6,FALSE))</f>
        <v>0</v>
      </c>
      <c r="F262" s="108"/>
      <c r="G262" s="44">
        <f t="shared" si="44"/>
        <v>0</v>
      </c>
      <c r="I262" s="83"/>
      <c r="J262" s="35">
        <f>IF(E262=0,0,E262/#REF!)</f>
        <v>0</v>
      </c>
      <c r="K262" s="193" t="e">
        <f>VLOOKUP(C262,'Formadores internos'!B:H,7,FALSE)</f>
        <v>#N/A</v>
      </c>
      <c r="L262" s="34">
        <f t="shared" si="45"/>
        <v>0</v>
      </c>
      <c r="M262" s="33">
        <f t="shared" si="43"/>
        <v>0</v>
      </c>
      <c r="N262" s="66" t="str">
        <f t="shared" si="46"/>
        <v>OK</v>
      </c>
      <c r="O262" s="67"/>
    </row>
    <row r="263" spans="1:15">
      <c r="B263" s="64">
        <v>6</v>
      </c>
      <c r="C263" s="107"/>
      <c r="D263" s="109"/>
      <c r="E263" s="99">
        <f>IF(C263=0,0,VLOOKUP(C263,'Formadores internos'!B:G,6,FALSE))</f>
        <v>0</v>
      </c>
      <c r="F263" s="108"/>
      <c r="G263" s="44">
        <f t="shared" si="44"/>
        <v>0</v>
      </c>
      <c r="I263" s="83"/>
      <c r="J263" s="35">
        <f>IF(E263=0,0,E263/#REF!)</f>
        <v>0</v>
      </c>
      <c r="K263" s="193" t="e">
        <f>VLOOKUP(C263,'Formadores internos'!B:H,7,FALSE)</f>
        <v>#N/A</v>
      </c>
      <c r="L263" s="34">
        <f t="shared" si="45"/>
        <v>0</v>
      </c>
      <c r="M263" s="33">
        <f t="shared" si="43"/>
        <v>0</v>
      </c>
      <c r="N263" s="66" t="str">
        <f t="shared" si="46"/>
        <v>OK</v>
      </c>
      <c r="O263" s="67"/>
    </row>
    <row r="264" spans="1:15">
      <c r="B264" s="64">
        <v>7</v>
      </c>
      <c r="C264" s="107"/>
      <c r="D264" s="109"/>
      <c r="E264" s="99">
        <f>IF(C264=0,0,VLOOKUP(C264,'Formadores internos'!B:G,6,FALSE))</f>
        <v>0</v>
      </c>
      <c r="F264" s="108"/>
      <c r="G264" s="44">
        <f t="shared" si="44"/>
        <v>0</v>
      </c>
      <c r="I264" s="83"/>
      <c r="J264" s="35">
        <f>IF(E264=0,0,E264/#REF!)</f>
        <v>0</v>
      </c>
      <c r="K264" s="193" t="e">
        <f>VLOOKUP(C264,'Formadores internos'!B:H,7,FALSE)</f>
        <v>#N/A</v>
      </c>
      <c r="L264" s="34">
        <f t="shared" si="45"/>
        <v>0</v>
      </c>
      <c r="M264" s="33">
        <f t="shared" si="43"/>
        <v>0</v>
      </c>
      <c r="N264" s="66" t="str">
        <f t="shared" si="46"/>
        <v>OK</v>
      </c>
      <c r="O264" s="67"/>
    </row>
    <row r="265" spans="1:15">
      <c r="B265" s="64">
        <v>8</v>
      </c>
      <c r="C265" s="107"/>
      <c r="D265" s="109"/>
      <c r="E265" s="99">
        <f>IF(C265=0,0,VLOOKUP(C265,'Formadores internos'!B:G,6,FALSE))</f>
        <v>0</v>
      </c>
      <c r="F265" s="108"/>
      <c r="G265" s="44">
        <f t="shared" si="44"/>
        <v>0</v>
      </c>
      <c r="I265" s="83"/>
      <c r="J265" s="35">
        <f>IF(E265=0,0,E265/#REF!)</f>
        <v>0</v>
      </c>
      <c r="K265" s="193" t="e">
        <f>VLOOKUP(C265,'Formadores internos'!B:H,7,FALSE)</f>
        <v>#N/A</v>
      </c>
      <c r="L265" s="34">
        <f t="shared" si="45"/>
        <v>0</v>
      </c>
      <c r="M265" s="33">
        <f t="shared" si="43"/>
        <v>0</v>
      </c>
      <c r="N265" s="66" t="str">
        <f t="shared" si="46"/>
        <v>OK</v>
      </c>
      <c r="O265" s="67"/>
    </row>
    <row r="266" spans="1:15">
      <c r="B266" s="64">
        <v>9</v>
      </c>
      <c r="C266" s="107"/>
      <c r="D266" s="109"/>
      <c r="E266" s="99">
        <f>IF(C266=0,0,VLOOKUP(C266,'Formadores internos'!B:G,6,FALSE))</f>
        <v>0</v>
      </c>
      <c r="F266" s="108"/>
      <c r="G266" s="44">
        <f t="shared" si="44"/>
        <v>0</v>
      </c>
      <c r="I266" s="83"/>
      <c r="J266" s="35">
        <f>IF(E266=0,0,E266/#REF!)</f>
        <v>0</v>
      </c>
      <c r="K266" s="193" t="e">
        <f>VLOOKUP(C266,'Formadores internos'!B:H,7,FALSE)</f>
        <v>#N/A</v>
      </c>
      <c r="L266" s="34">
        <f t="shared" si="45"/>
        <v>0</v>
      </c>
      <c r="M266" s="33">
        <f t="shared" si="43"/>
        <v>0</v>
      </c>
      <c r="N266" s="66" t="str">
        <f t="shared" si="46"/>
        <v>OK</v>
      </c>
      <c r="O266" s="67"/>
    </row>
    <row r="267" spans="1:15">
      <c r="B267" s="64">
        <v>10</v>
      </c>
      <c r="C267" s="107"/>
      <c r="D267" s="109"/>
      <c r="E267" s="99">
        <f>IF(C267=0,0,VLOOKUP(C267,'Formadores internos'!B:G,6,FALSE))</f>
        <v>0</v>
      </c>
      <c r="F267" s="108"/>
      <c r="G267" s="44">
        <f t="shared" si="44"/>
        <v>0</v>
      </c>
      <c r="I267" s="83"/>
      <c r="J267" s="35">
        <f>IF(E267=0,0,E267/#REF!)</f>
        <v>0</v>
      </c>
      <c r="K267" s="193" t="e">
        <f>VLOOKUP(C267,'Formadores internos'!B:H,7,FALSE)</f>
        <v>#N/A</v>
      </c>
      <c r="L267" s="34">
        <f t="shared" si="45"/>
        <v>0</v>
      </c>
      <c r="M267" s="33">
        <f t="shared" si="43"/>
        <v>0</v>
      </c>
      <c r="N267" s="66" t="str">
        <f>IF(J267=L267,"OK","LIMITADO A MÁXIMO CONVOCATORIA")</f>
        <v>OK</v>
      </c>
      <c r="O267" s="67"/>
    </row>
    <row r="268" spans="1:15">
      <c r="B268" s="64">
        <v>11</v>
      </c>
      <c r="C268" s="107"/>
      <c r="D268" s="109"/>
      <c r="E268" s="99">
        <f>IF(C268=0,0,VLOOKUP(C268,'Formadores internos'!B:G,6,FALSE))</f>
        <v>0</v>
      </c>
      <c r="F268" s="108"/>
      <c r="G268" s="44">
        <f t="shared" si="44"/>
        <v>0</v>
      </c>
      <c r="I268" s="83"/>
      <c r="J268" s="35">
        <f>IF(E268=0,0,E268/#REF!)</f>
        <v>0</v>
      </c>
      <c r="K268" s="193" t="e">
        <f>VLOOKUP(C268,'Formadores internos'!B:H,7,FALSE)</f>
        <v>#N/A</v>
      </c>
      <c r="L268" s="34">
        <f t="shared" si="45"/>
        <v>0</v>
      </c>
      <c r="M268" s="33">
        <f t="shared" si="43"/>
        <v>0</v>
      </c>
      <c r="N268" s="66" t="str">
        <f>IF(J268=L268,"OK","LIMITADO A MÁXIMO CONVOCATORIA")</f>
        <v>OK</v>
      </c>
      <c r="O268" s="67"/>
    </row>
    <row r="269" spans="1:15">
      <c r="B269" s="64">
        <v>12</v>
      </c>
      <c r="C269" s="107"/>
      <c r="D269" s="109"/>
      <c r="E269" s="99">
        <f>IF(C269=0,0,VLOOKUP(C269,'Formadores internos'!B:G,6,FALSE))</f>
        <v>0</v>
      </c>
      <c r="F269" s="108"/>
      <c r="G269" s="44">
        <f t="shared" si="44"/>
        <v>0</v>
      </c>
      <c r="I269" s="83"/>
      <c r="J269" s="35">
        <f>IF(E269=0,0,E269/#REF!)</f>
        <v>0</v>
      </c>
      <c r="K269" s="193" t="e">
        <f>VLOOKUP(C269,'Formadores internos'!B:H,7,FALSE)</f>
        <v>#N/A</v>
      </c>
      <c r="L269" s="34">
        <f t="shared" si="45"/>
        <v>0</v>
      </c>
      <c r="M269" s="33">
        <f t="shared" si="43"/>
        <v>0</v>
      </c>
      <c r="N269" s="66" t="str">
        <f>IF(J269=L269,"OK","LIMITADO A MÁXIMO CONVOCATORIA")</f>
        <v>OK</v>
      </c>
      <c r="O269" s="67"/>
    </row>
    <row r="270" spans="1:15">
      <c r="B270" s="64">
        <v>13</v>
      </c>
      <c r="C270" s="107"/>
      <c r="D270" s="109"/>
      <c r="E270" s="99">
        <f>IF(C270=0,0,VLOOKUP(C270,'Formadores internos'!B:G,6,FALSE))</f>
        <v>0</v>
      </c>
      <c r="F270" s="108"/>
      <c r="G270" s="44">
        <f t="shared" si="44"/>
        <v>0</v>
      </c>
      <c r="I270" s="83"/>
      <c r="J270" s="35">
        <f>IF(E270=0,0,E270/#REF!)</f>
        <v>0</v>
      </c>
      <c r="K270" s="193" t="e">
        <f>VLOOKUP(C270,'Formadores internos'!B:H,7,FALSE)</f>
        <v>#N/A</v>
      </c>
      <c r="L270" s="34">
        <f t="shared" si="45"/>
        <v>0</v>
      </c>
      <c r="M270" s="33">
        <f t="shared" si="43"/>
        <v>0</v>
      </c>
      <c r="N270" s="66" t="str">
        <f t="shared" ref="N270:N275" si="47">IF(J270=L270,"OK","LIMITADO A MÁXIMO CONVOCATORIA")</f>
        <v>OK</v>
      </c>
      <c r="O270" s="67"/>
    </row>
    <row r="271" spans="1:15">
      <c r="B271" s="64">
        <v>14</v>
      </c>
      <c r="C271" s="107"/>
      <c r="D271" s="109"/>
      <c r="E271" s="99">
        <f>IF(C271=0,0,VLOOKUP(C271,'Formadores internos'!B:G,6,FALSE))</f>
        <v>0</v>
      </c>
      <c r="F271" s="108"/>
      <c r="G271" s="44">
        <f t="shared" si="44"/>
        <v>0</v>
      </c>
      <c r="I271" s="83"/>
      <c r="J271" s="35">
        <f>IF(E271=0,0,E271/#REF!)</f>
        <v>0</v>
      </c>
      <c r="K271" s="193" t="e">
        <f>VLOOKUP(C271,'Formadores internos'!B:H,7,FALSE)</f>
        <v>#N/A</v>
      </c>
      <c r="L271" s="34">
        <f t="shared" si="45"/>
        <v>0</v>
      </c>
      <c r="M271" s="33">
        <f t="shared" si="43"/>
        <v>0</v>
      </c>
      <c r="N271" s="66" t="str">
        <f t="shared" si="47"/>
        <v>OK</v>
      </c>
      <c r="O271" s="67"/>
    </row>
    <row r="272" spans="1:15">
      <c r="B272" s="64">
        <v>15</v>
      </c>
      <c r="C272" s="107"/>
      <c r="D272" s="109"/>
      <c r="E272" s="99">
        <f>IF(C272=0,0,VLOOKUP(C272,'Formadores internos'!B:G,6,FALSE))</f>
        <v>0</v>
      </c>
      <c r="F272" s="108"/>
      <c r="G272" s="44">
        <f t="shared" si="44"/>
        <v>0</v>
      </c>
      <c r="I272" s="83"/>
      <c r="J272" s="35">
        <f>IF(E272=0,0,E272/#REF!)</f>
        <v>0</v>
      </c>
      <c r="K272" s="193" t="e">
        <f>VLOOKUP(C272,'Formadores internos'!B:H,7,FALSE)</f>
        <v>#N/A</v>
      </c>
      <c r="L272" s="34">
        <f t="shared" si="45"/>
        <v>0</v>
      </c>
      <c r="M272" s="33">
        <f t="shared" si="43"/>
        <v>0</v>
      </c>
      <c r="N272" s="66" t="str">
        <f t="shared" si="47"/>
        <v>OK</v>
      </c>
      <c r="O272" s="67"/>
    </row>
    <row r="273" spans="2:15">
      <c r="B273" s="64">
        <v>16</v>
      </c>
      <c r="C273" s="107"/>
      <c r="D273" s="109"/>
      <c r="E273" s="99">
        <f>IF(C273=0,0,VLOOKUP(C273,'Formadores internos'!B:G,6,FALSE))</f>
        <v>0</v>
      </c>
      <c r="F273" s="108"/>
      <c r="G273" s="44">
        <f t="shared" si="44"/>
        <v>0</v>
      </c>
      <c r="I273" s="83"/>
      <c r="J273" s="35">
        <f>IF(E273=0,0,E273/#REF!)</f>
        <v>0</v>
      </c>
      <c r="K273" s="193" t="e">
        <f>VLOOKUP(C273,'Formadores internos'!B:H,7,FALSE)</f>
        <v>#N/A</v>
      </c>
      <c r="L273" s="34">
        <f t="shared" si="45"/>
        <v>0</v>
      </c>
      <c r="M273" s="33">
        <f t="shared" si="43"/>
        <v>0</v>
      </c>
      <c r="N273" s="66" t="str">
        <f t="shared" si="47"/>
        <v>OK</v>
      </c>
      <c r="O273" s="67"/>
    </row>
    <row r="274" spans="2:15">
      <c r="B274" s="64">
        <v>17</v>
      </c>
      <c r="C274" s="107"/>
      <c r="D274" s="109"/>
      <c r="E274" s="99">
        <f>IF(C274=0,0,VLOOKUP(C274,'Formadores internos'!B:G,6,FALSE))</f>
        <v>0</v>
      </c>
      <c r="F274" s="108"/>
      <c r="G274" s="44">
        <f t="shared" si="44"/>
        <v>0</v>
      </c>
      <c r="I274" s="83"/>
      <c r="J274" s="35">
        <f>IF(E274=0,0,E274/#REF!)</f>
        <v>0</v>
      </c>
      <c r="K274" s="193" t="e">
        <f>VLOOKUP(C274,'Formadores internos'!B:H,7,FALSE)</f>
        <v>#N/A</v>
      </c>
      <c r="L274" s="34">
        <f t="shared" si="45"/>
        <v>0</v>
      </c>
      <c r="M274" s="33">
        <f t="shared" si="43"/>
        <v>0</v>
      </c>
      <c r="N274" s="66" t="str">
        <f t="shared" si="47"/>
        <v>OK</v>
      </c>
      <c r="O274" s="67"/>
    </row>
    <row r="275" spans="2:15">
      <c r="B275" s="64">
        <v>18</v>
      </c>
      <c r="C275" s="107"/>
      <c r="D275" s="109"/>
      <c r="E275" s="99">
        <f>IF(C275=0,0,VLOOKUP(C275,'Formadores internos'!B:G,6,FALSE))</f>
        <v>0</v>
      </c>
      <c r="F275" s="108"/>
      <c r="G275" s="44">
        <f t="shared" si="44"/>
        <v>0</v>
      </c>
      <c r="I275" s="83"/>
      <c r="J275" s="35">
        <f>IF(E275=0,0,E275/#REF!)</f>
        <v>0</v>
      </c>
      <c r="K275" s="193" t="e">
        <f>VLOOKUP(C275,'Formadores internos'!B:H,7,FALSE)</f>
        <v>#N/A</v>
      </c>
      <c r="L275" s="34">
        <f t="shared" si="45"/>
        <v>0</v>
      </c>
      <c r="M275" s="33">
        <f t="shared" si="43"/>
        <v>0</v>
      </c>
      <c r="N275" s="66" t="str">
        <f t="shared" si="47"/>
        <v>OK</v>
      </c>
      <c r="O275" s="67"/>
    </row>
    <row r="276" spans="2:15">
      <c r="B276" s="64">
        <v>19</v>
      </c>
      <c r="C276" s="107"/>
      <c r="D276" s="109"/>
      <c r="E276" s="99">
        <f>IF(C276=0,0,VLOOKUP(C276,'Formadores internos'!B:G,6,FALSE))</f>
        <v>0</v>
      </c>
      <c r="F276" s="108"/>
      <c r="G276" s="44">
        <f t="shared" si="44"/>
        <v>0</v>
      </c>
      <c r="I276" s="83"/>
      <c r="J276" s="35">
        <f>IF(E276=0,0,E276/#REF!)</f>
        <v>0</v>
      </c>
      <c r="K276" s="193" t="e">
        <f>VLOOKUP(C276,'Formadores internos'!B:H,7,FALSE)</f>
        <v>#N/A</v>
      </c>
      <c r="L276" s="34">
        <f t="shared" si="45"/>
        <v>0</v>
      </c>
      <c r="M276" s="33">
        <f t="shared" si="43"/>
        <v>0</v>
      </c>
      <c r="N276" s="66" t="str">
        <f>IF(J276=L276,"OK","LIMITADO A MÁXIMO CONVOCATORIA")</f>
        <v>OK</v>
      </c>
      <c r="O276" s="67"/>
    </row>
    <row r="277" spans="2:15">
      <c r="B277" s="64">
        <v>20</v>
      </c>
      <c r="C277" s="107"/>
      <c r="D277" s="109"/>
      <c r="E277" s="99">
        <f>IF(C277=0,0,VLOOKUP(C277,'Formadores internos'!B:G,6,FALSE))</f>
        <v>0</v>
      </c>
      <c r="F277" s="108"/>
      <c r="G277" s="44">
        <f t="shared" si="44"/>
        <v>0</v>
      </c>
      <c r="I277" s="83"/>
      <c r="J277" s="35">
        <f>IF(E277=0,0,E277/#REF!)</f>
        <v>0</v>
      </c>
      <c r="K277" s="193" t="e">
        <f>VLOOKUP(C277,'Formadores internos'!B:H,7,FALSE)</f>
        <v>#N/A</v>
      </c>
      <c r="L277" s="34">
        <f t="shared" si="45"/>
        <v>0</v>
      </c>
      <c r="M277" s="33">
        <f t="shared" si="43"/>
        <v>0</v>
      </c>
      <c r="N277" s="66" t="str">
        <f>IF(J277=L277,"OK","LIMITADO A MÁXIMO CONVOCATORIA")</f>
        <v>OK</v>
      </c>
      <c r="O277" s="67"/>
    </row>
    <row r="278" spans="2:15">
      <c r="B278" s="64">
        <v>21</v>
      </c>
      <c r="C278" s="107"/>
      <c r="D278" s="107"/>
      <c r="E278" s="99">
        <f>IF(C278=0,0,VLOOKUP(C278,'Formadores internos'!B:G,6,FALSE))</f>
        <v>0</v>
      </c>
      <c r="F278" s="108"/>
      <c r="G278" s="44">
        <f t="shared" si="44"/>
        <v>0</v>
      </c>
      <c r="I278" s="83"/>
      <c r="J278" s="35">
        <f>IF(E278=0,0,E278/#REF!)</f>
        <v>0</v>
      </c>
      <c r="K278" s="193" t="e">
        <f>VLOOKUP(C278,'Formadores internos'!B:H,7,FALSE)</f>
        <v>#N/A</v>
      </c>
      <c r="L278" s="34">
        <f>+MIN(J278,60)</f>
        <v>0</v>
      </c>
      <c r="M278" s="33">
        <f t="shared" si="43"/>
        <v>0</v>
      </c>
      <c r="N278" s="66" t="str">
        <f>IF(J278=L278,"OK","LIMITADO A MÁXIMO CONVOCATORIA")</f>
        <v>OK</v>
      </c>
      <c r="O278" s="67"/>
    </row>
    <row r="279" spans="2:15">
      <c r="B279" s="64">
        <v>22</v>
      </c>
      <c r="C279" s="107"/>
      <c r="D279" s="109"/>
      <c r="E279" s="99">
        <f>IF(C279=0,0,VLOOKUP(C279,'Formadores internos'!B:G,6,FALSE))</f>
        <v>0</v>
      </c>
      <c r="F279" s="108"/>
      <c r="G279" s="44">
        <f t="shared" si="44"/>
        <v>0</v>
      </c>
      <c r="I279" s="83"/>
      <c r="J279" s="35">
        <f>IF(E279=0,0,E279/#REF!)</f>
        <v>0</v>
      </c>
      <c r="K279" s="193" t="e">
        <f>VLOOKUP(C279,'Formadores internos'!B:H,7,FALSE)</f>
        <v>#N/A</v>
      </c>
      <c r="L279" s="34">
        <f t="shared" ref="L279:L287" si="48">+MIN(J279,60)</f>
        <v>0</v>
      </c>
      <c r="M279" s="33">
        <f t="shared" si="43"/>
        <v>0</v>
      </c>
      <c r="N279" s="66" t="str">
        <f t="shared" ref="N279:N285" si="49">IF(J279=L279,"OK","LIMITADO A MÁXIMO CONVOCATORIA")</f>
        <v>OK</v>
      </c>
      <c r="O279" s="67"/>
    </row>
    <row r="280" spans="2:15">
      <c r="B280" s="64">
        <v>23</v>
      </c>
      <c r="C280" s="107"/>
      <c r="D280" s="109"/>
      <c r="E280" s="99">
        <f>IF(C280=0,0,VLOOKUP(C280,'Formadores internos'!B:G,6,FALSE))</f>
        <v>0</v>
      </c>
      <c r="F280" s="108"/>
      <c r="G280" s="44">
        <f t="shared" si="44"/>
        <v>0</v>
      </c>
      <c r="I280" s="83"/>
      <c r="J280" s="35">
        <f>IF(E280=0,0,E280/#REF!)</f>
        <v>0</v>
      </c>
      <c r="K280" s="193" t="e">
        <f>VLOOKUP(C280,'Formadores internos'!B:H,7,FALSE)</f>
        <v>#N/A</v>
      </c>
      <c r="L280" s="34">
        <f t="shared" si="48"/>
        <v>0</v>
      </c>
      <c r="M280" s="33">
        <f t="shared" si="43"/>
        <v>0</v>
      </c>
      <c r="N280" s="66" t="str">
        <f t="shared" si="49"/>
        <v>OK</v>
      </c>
      <c r="O280" s="67"/>
    </row>
    <row r="281" spans="2:15">
      <c r="B281" s="64">
        <v>24</v>
      </c>
      <c r="C281" s="107"/>
      <c r="D281" s="109"/>
      <c r="E281" s="99">
        <f>IF(C281=0,0,VLOOKUP(C281,'Formadores internos'!B:G,6,FALSE))</f>
        <v>0</v>
      </c>
      <c r="F281" s="108"/>
      <c r="G281" s="44">
        <f t="shared" si="44"/>
        <v>0</v>
      </c>
      <c r="I281" s="83"/>
      <c r="J281" s="35">
        <f>IF(E281=0,0,E281/#REF!)</f>
        <v>0</v>
      </c>
      <c r="K281" s="193" t="e">
        <f>VLOOKUP(C281,'Formadores internos'!B:H,7,FALSE)</f>
        <v>#N/A</v>
      </c>
      <c r="L281" s="34">
        <f t="shared" si="48"/>
        <v>0</v>
      </c>
      <c r="M281" s="33">
        <f t="shared" si="43"/>
        <v>0</v>
      </c>
      <c r="N281" s="66" t="str">
        <f t="shared" si="49"/>
        <v>OK</v>
      </c>
      <c r="O281" s="67"/>
    </row>
    <row r="282" spans="2:15">
      <c r="B282" s="64">
        <v>25</v>
      </c>
      <c r="C282" s="107"/>
      <c r="D282" s="109"/>
      <c r="E282" s="99">
        <f>IF(C282=0,0,VLOOKUP(C282,'Formadores internos'!B:G,6,FALSE))</f>
        <v>0</v>
      </c>
      <c r="F282" s="108"/>
      <c r="G282" s="44">
        <f t="shared" si="44"/>
        <v>0</v>
      </c>
      <c r="I282" s="83"/>
      <c r="J282" s="35">
        <f>IF(E282=0,0,E282/#REF!)</f>
        <v>0</v>
      </c>
      <c r="K282" s="193" t="e">
        <f>VLOOKUP(C282,'Formadores internos'!B:H,7,FALSE)</f>
        <v>#N/A</v>
      </c>
      <c r="L282" s="34">
        <f t="shared" si="48"/>
        <v>0</v>
      </c>
      <c r="M282" s="33">
        <f t="shared" si="43"/>
        <v>0</v>
      </c>
      <c r="N282" s="66" t="str">
        <f t="shared" si="49"/>
        <v>OK</v>
      </c>
      <c r="O282" s="67"/>
    </row>
    <row r="283" spans="2:15">
      <c r="B283" s="64">
        <v>26</v>
      </c>
      <c r="C283" s="107"/>
      <c r="D283" s="109"/>
      <c r="E283" s="99">
        <f>IF(C283=0,0,VLOOKUP(C283,'Formadores internos'!B:G,6,FALSE))</f>
        <v>0</v>
      </c>
      <c r="F283" s="108"/>
      <c r="G283" s="44">
        <f t="shared" si="44"/>
        <v>0</v>
      </c>
      <c r="I283" s="83"/>
      <c r="J283" s="35">
        <f>IF(E283=0,0,E283/#REF!)</f>
        <v>0</v>
      </c>
      <c r="K283" s="193" t="e">
        <f>VLOOKUP(C283,'Formadores internos'!B:H,7,FALSE)</f>
        <v>#N/A</v>
      </c>
      <c r="L283" s="34">
        <f t="shared" si="48"/>
        <v>0</v>
      </c>
      <c r="M283" s="33">
        <f t="shared" si="43"/>
        <v>0</v>
      </c>
      <c r="N283" s="66" t="str">
        <f t="shared" si="49"/>
        <v>OK</v>
      </c>
      <c r="O283" s="67"/>
    </row>
    <row r="284" spans="2:15">
      <c r="B284" s="64">
        <v>27</v>
      </c>
      <c r="C284" s="107"/>
      <c r="D284" s="109"/>
      <c r="E284" s="99">
        <f>IF(C284=0,0,VLOOKUP(C284,'Formadores internos'!B:G,6,FALSE))</f>
        <v>0</v>
      </c>
      <c r="F284" s="108"/>
      <c r="G284" s="44">
        <f t="shared" si="44"/>
        <v>0</v>
      </c>
      <c r="I284" s="83"/>
      <c r="J284" s="35">
        <f>IF(E284=0,0,E284/#REF!)</f>
        <v>0</v>
      </c>
      <c r="K284" s="193" t="e">
        <f>VLOOKUP(C284,'Formadores internos'!B:H,7,FALSE)</f>
        <v>#N/A</v>
      </c>
      <c r="L284" s="34">
        <f t="shared" si="48"/>
        <v>0</v>
      </c>
      <c r="M284" s="33">
        <f t="shared" si="43"/>
        <v>0</v>
      </c>
      <c r="N284" s="66" t="str">
        <f t="shared" si="49"/>
        <v>OK</v>
      </c>
      <c r="O284" s="67"/>
    </row>
    <row r="285" spans="2:15">
      <c r="B285" s="64">
        <v>28</v>
      </c>
      <c r="C285" s="107"/>
      <c r="D285" s="109"/>
      <c r="E285" s="99">
        <f>IF(C285=0,0,VLOOKUP(C285,'Formadores internos'!B:G,6,FALSE))</f>
        <v>0</v>
      </c>
      <c r="F285" s="108"/>
      <c r="G285" s="44">
        <f t="shared" si="44"/>
        <v>0</v>
      </c>
      <c r="I285" s="83"/>
      <c r="J285" s="35">
        <f>IF(E285=0,0,E285/#REF!)</f>
        <v>0</v>
      </c>
      <c r="K285" s="193" t="e">
        <f>VLOOKUP(C285,'Formadores internos'!B:H,7,FALSE)</f>
        <v>#N/A</v>
      </c>
      <c r="L285" s="34">
        <f t="shared" si="48"/>
        <v>0</v>
      </c>
      <c r="M285" s="33">
        <f t="shared" si="43"/>
        <v>0</v>
      </c>
      <c r="N285" s="66" t="str">
        <f t="shared" si="49"/>
        <v>OK</v>
      </c>
      <c r="O285" s="67"/>
    </row>
    <row r="286" spans="2:15">
      <c r="B286" s="64">
        <v>29</v>
      </c>
      <c r="C286" s="107"/>
      <c r="D286" s="109"/>
      <c r="E286" s="99">
        <f>IF(C286=0,0,VLOOKUP(C286,'Formadores internos'!B:G,6,FALSE))</f>
        <v>0</v>
      </c>
      <c r="F286" s="108"/>
      <c r="G286" s="44">
        <f t="shared" si="44"/>
        <v>0</v>
      </c>
      <c r="I286" s="83"/>
      <c r="J286" s="35">
        <f>IF(E286=0,0,E286/#REF!)</f>
        <v>0</v>
      </c>
      <c r="K286" s="193" t="e">
        <f>VLOOKUP(C286,'Formadores internos'!B:H,7,FALSE)</f>
        <v>#N/A</v>
      </c>
      <c r="L286" s="34">
        <f t="shared" si="48"/>
        <v>0</v>
      </c>
      <c r="M286" s="33">
        <f t="shared" si="43"/>
        <v>0</v>
      </c>
      <c r="N286" s="66" t="str">
        <f>IF(J286=L286,"OK","LIMITADO A MÁXIMO CONVOCATORIA")</f>
        <v>OK</v>
      </c>
      <c r="O286" s="67"/>
    </row>
    <row r="287" spans="2:15" ht="13.5" thickBot="1">
      <c r="B287" s="64">
        <v>30</v>
      </c>
      <c r="C287" s="107"/>
      <c r="D287" s="109"/>
      <c r="E287" s="99">
        <f>IF(C287=0,0,VLOOKUP(C287,'Formadores internos'!B:G,6,FALSE))</f>
        <v>0</v>
      </c>
      <c r="F287" s="108"/>
      <c r="G287" s="44">
        <f t="shared" si="44"/>
        <v>0</v>
      </c>
      <c r="I287" s="83"/>
      <c r="J287" s="35">
        <f>IF(E287=0,0,E287/#REF!)</f>
        <v>0</v>
      </c>
      <c r="K287" s="193" t="e">
        <f>VLOOKUP(C287,'Formadores internos'!B:H,7,FALSE)</f>
        <v>#N/A</v>
      </c>
      <c r="L287" s="34">
        <f t="shared" si="48"/>
        <v>0</v>
      </c>
      <c r="M287" s="33">
        <f t="shared" si="43"/>
        <v>0</v>
      </c>
      <c r="N287" s="66" t="str">
        <f>IF(J287=L287,"OK","LIMITADO A MÁXIMO CONVOCATORIA")</f>
        <v>OK</v>
      </c>
      <c r="O287" s="67"/>
    </row>
    <row r="288" spans="2:15" ht="26.25" thickBot="1">
      <c r="C288" s="95" t="s">
        <v>1025</v>
      </c>
      <c r="D288" s="95"/>
      <c r="E288" s="96"/>
      <c r="F288" s="97">
        <f>+SUM(F258:F287)</f>
        <v>0</v>
      </c>
      <c r="G288" s="97">
        <f>+SUM(G258:G287)</f>
        <v>0</v>
      </c>
      <c r="I288" s="83"/>
      <c r="J288" s="68" t="s">
        <v>1020</v>
      </c>
      <c r="K288" s="68"/>
      <c r="L288" s="69" t="s">
        <v>1020</v>
      </c>
      <c r="M288" s="53">
        <f>+SUM(M258:M287)</f>
        <v>0</v>
      </c>
      <c r="N288" s="82"/>
      <c r="O288" s="92"/>
    </row>
    <row r="289" spans="1:15" ht="13.5" thickBot="1">
      <c r="I289" s="84"/>
      <c r="J289" s="85"/>
      <c r="K289" s="85"/>
      <c r="L289" s="85"/>
      <c r="M289" s="85"/>
      <c r="N289" s="85"/>
      <c r="O289" s="72"/>
    </row>
    <row r="290" spans="1:15" ht="13.5" thickBot="1"/>
    <row r="291" spans="1:15" s="56" customFormat="1" ht="16.5">
      <c r="A291" s="73"/>
      <c r="B291" s="73"/>
      <c r="C291" s="93" t="s">
        <v>32</v>
      </c>
      <c r="D291" s="110"/>
      <c r="F291" s="93" t="s">
        <v>1021</v>
      </c>
      <c r="G291" s="110"/>
      <c r="H291" s="57"/>
      <c r="I291" s="77"/>
      <c r="J291" s="49"/>
      <c r="K291" s="49"/>
      <c r="L291" s="78"/>
      <c r="M291" s="49"/>
      <c r="N291" s="79"/>
      <c r="O291" s="60"/>
    </row>
    <row r="292" spans="1:15" s="56" customFormat="1" ht="63.75">
      <c r="A292" s="73"/>
      <c r="B292" s="73"/>
      <c r="C292" s="119" t="s">
        <v>520</v>
      </c>
      <c r="D292" s="52" t="s">
        <v>1302</v>
      </c>
      <c r="E292" s="52" t="s">
        <v>1026</v>
      </c>
      <c r="F292" s="119" t="s">
        <v>521</v>
      </c>
      <c r="G292" s="119" t="s">
        <v>1016</v>
      </c>
      <c r="H292" s="57"/>
      <c r="I292" s="80"/>
      <c r="J292" s="61" t="s">
        <v>1017</v>
      </c>
      <c r="K292" s="61" t="s">
        <v>1815</v>
      </c>
      <c r="L292" s="62" t="s">
        <v>1018</v>
      </c>
      <c r="M292" s="119" t="s">
        <v>1019</v>
      </c>
      <c r="N292" s="52" t="s">
        <v>1022</v>
      </c>
      <c r="O292" s="63"/>
    </row>
    <row r="293" spans="1:15">
      <c r="B293" s="64">
        <v>1</v>
      </c>
      <c r="C293" s="107"/>
      <c r="D293" s="109"/>
      <c r="E293" s="99">
        <f>IF(C293=0,0,VLOOKUP(C293,'Formadores internos'!B:G,6,FALSE))</f>
        <v>0</v>
      </c>
      <c r="F293" s="108"/>
      <c r="G293" s="44">
        <f>IF(F293=0,0,E293/K293*F293)</f>
        <v>0</v>
      </c>
      <c r="I293" s="81"/>
      <c r="J293" s="35">
        <f>IF(E293=0,0,E293/#REF!)</f>
        <v>0</v>
      </c>
      <c r="K293" s="193" t="e">
        <f>VLOOKUP(C293,'Formadores internos'!B:H,7,FALSE)</f>
        <v>#N/A</v>
      </c>
      <c r="L293" s="34">
        <f>+MIN(J293,60)</f>
        <v>0</v>
      </c>
      <c r="M293" s="33">
        <f t="shared" ref="M293:M322" si="50">+L293*F293</f>
        <v>0</v>
      </c>
      <c r="N293" s="66" t="str">
        <f>IF(J293=L293,"OK","LIMITADO A MÁXIMO CONVOCATORIA")</f>
        <v>OK</v>
      </c>
      <c r="O293" s="67"/>
    </row>
    <row r="294" spans="1:15">
      <c r="B294" s="64">
        <v>2</v>
      </c>
      <c r="C294" s="107"/>
      <c r="D294" s="109"/>
      <c r="E294" s="99">
        <f>IF(C294=0,0,VLOOKUP(C294,'Formadores internos'!B:G,6,FALSE))</f>
        <v>0</v>
      </c>
      <c r="F294" s="108"/>
      <c r="G294" s="44">
        <f t="shared" ref="G294:G322" si="51">IF(F294=0,0,E294/K294*F294)</f>
        <v>0</v>
      </c>
      <c r="I294" s="83"/>
      <c r="J294" s="35">
        <f>IF(E294=0,0,E294/#REF!)</f>
        <v>0</v>
      </c>
      <c r="K294" s="193" t="e">
        <f>VLOOKUP(C294,'Formadores internos'!B:H,7,FALSE)</f>
        <v>#N/A</v>
      </c>
      <c r="L294" s="34">
        <f t="shared" ref="L294:L322" si="52">+MIN(J294,60)</f>
        <v>0</v>
      </c>
      <c r="M294" s="33">
        <f t="shared" si="50"/>
        <v>0</v>
      </c>
      <c r="N294" s="66" t="str">
        <f t="shared" ref="N294:N301" si="53">IF(J294=L294,"OK","LIMITADO A MÁXIMO CONVOCATORIA")</f>
        <v>OK</v>
      </c>
      <c r="O294" s="67"/>
    </row>
    <row r="295" spans="1:15">
      <c r="B295" s="64">
        <v>3</v>
      </c>
      <c r="C295" s="107"/>
      <c r="D295" s="109"/>
      <c r="E295" s="99">
        <f>IF(C295=0,0,VLOOKUP(C295,'Formadores internos'!B:G,6,FALSE))</f>
        <v>0</v>
      </c>
      <c r="F295" s="108"/>
      <c r="G295" s="44">
        <f t="shared" si="51"/>
        <v>0</v>
      </c>
      <c r="I295" s="83"/>
      <c r="J295" s="35">
        <f>IF(E295=0,0,E295/#REF!)</f>
        <v>0</v>
      </c>
      <c r="K295" s="193" t="e">
        <f>VLOOKUP(C295,'Formadores internos'!B:H,7,FALSE)</f>
        <v>#N/A</v>
      </c>
      <c r="L295" s="34">
        <f t="shared" si="52"/>
        <v>0</v>
      </c>
      <c r="M295" s="33">
        <f t="shared" si="50"/>
        <v>0</v>
      </c>
      <c r="N295" s="66" t="str">
        <f t="shared" si="53"/>
        <v>OK</v>
      </c>
      <c r="O295" s="67"/>
    </row>
    <row r="296" spans="1:15">
      <c r="B296" s="64">
        <v>4</v>
      </c>
      <c r="C296" s="107"/>
      <c r="D296" s="109"/>
      <c r="E296" s="99">
        <f>IF(C296=0,0,VLOOKUP(C296,'Formadores internos'!B:G,6,FALSE))</f>
        <v>0</v>
      </c>
      <c r="F296" s="108"/>
      <c r="G296" s="44">
        <f t="shared" si="51"/>
        <v>0</v>
      </c>
      <c r="I296" s="83"/>
      <c r="J296" s="35">
        <f>IF(E296=0,0,E296/#REF!)</f>
        <v>0</v>
      </c>
      <c r="K296" s="193" t="e">
        <f>VLOOKUP(C296,'Formadores internos'!B:H,7,FALSE)</f>
        <v>#N/A</v>
      </c>
      <c r="L296" s="34">
        <f t="shared" si="52"/>
        <v>0</v>
      </c>
      <c r="M296" s="33">
        <f t="shared" si="50"/>
        <v>0</v>
      </c>
      <c r="N296" s="66" t="str">
        <f t="shared" si="53"/>
        <v>OK</v>
      </c>
      <c r="O296" s="67"/>
    </row>
    <row r="297" spans="1:15">
      <c r="B297" s="64">
        <v>5</v>
      </c>
      <c r="C297" s="107"/>
      <c r="D297" s="109"/>
      <c r="E297" s="99">
        <f>IF(C297=0,0,VLOOKUP(C297,'Formadores internos'!B:G,6,FALSE))</f>
        <v>0</v>
      </c>
      <c r="F297" s="108"/>
      <c r="G297" s="44">
        <f t="shared" si="51"/>
        <v>0</v>
      </c>
      <c r="I297" s="83"/>
      <c r="J297" s="35">
        <f>IF(E297=0,0,E297/#REF!)</f>
        <v>0</v>
      </c>
      <c r="K297" s="193" t="e">
        <f>VLOOKUP(C297,'Formadores internos'!B:H,7,FALSE)</f>
        <v>#N/A</v>
      </c>
      <c r="L297" s="34">
        <f t="shared" si="52"/>
        <v>0</v>
      </c>
      <c r="M297" s="33">
        <f t="shared" si="50"/>
        <v>0</v>
      </c>
      <c r="N297" s="66" t="str">
        <f t="shared" si="53"/>
        <v>OK</v>
      </c>
      <c r="O297" s="67"/>
    </row>
    <row r="298" spans="1:15">
      <c r="B298" s="64">
        <v>6</v>
      </c>
      <c r="C298" s="107"/>
      <c r="D298" s="109"/>
      <c r="E298" s="99">
        <f>IF(C298=0,0,VLOOKUP(C298,'Formadores internos'!B:G,6,FALSE))</f>
        <v>0</v>
      </c>
      <c r="F298" s="108"/>
      <c r="G298" s="44">
        <f t="shared" si="51"/>
        <v>0</v>
      </c>
      <c r="I298" s="83"/>
      <c r="J298" s="35">
        <f>IF(E298=0,0,E298/#REF!)</f>
        <v>0</v>
      </c>
      <c r="K298" s="193" t="e">
        <f>VLOOKUP(C298,'Formadores internos'!B:H,7,FALSE)</f>
        <v>#N/A</v>
      </c>
      <c r="L298" s="34">
        <f t="shared" si="52"/>
        <v>0</v>
      </c>
      <c r="M298" s="33">
        <f t="shared" si="50"/>
        <v>0</v>
      </c>
      <c r="N298" s="66" t="str">
        <f t="shared" si="53"/>
        <v>OK</v>
      </c>
      <c r="O298" s="67"/>
    </row>
    <row r="299" spans="1:15">
      <c r="B299" s="64">
        <v>7</v>
      </c>
      <c r="C299" s="107"/>
      <c r="D299" s="109"/>
      <c r="E299" s="99">
        <f>IF(C299=0,0,VLOOKUP(C299,'Formadores internos'!B:G,6,FALSE))</f>
        <v>0</v>
      </c>
      <c r="F299" s="108"/>
      <c r="G299" s="44">
        <f t="shared" si="51"/>
        <v>0</v>
      </c>
      <c r="I299" s="83"/>
      <c r="J299" s="35">
        <f>IF(E299=0,0,E299/#REF!)</f>
        <v>0</v>
      </c>
      <c r="K299" s="193" t="e">
        <f>VLOOKUP(C299,'Formadores internos'!B:H,7,FALSE)</f>
        <v>#N/A</v>
      </c>
      <c r="L299" s="34">
        <f t="shared" si="52"/>
        <v>0</v>
      </c>
      <c r="M299" s="33">
        <f t="shared" si="50"/>
        <v>0</v>
      </c>
      <c r="N299" s="66" t="str">
        <f t="shared" si="53"/>
        <v>OK</v>
      </c>
      <c r="O299" s="67"/>
    </row>
    <row r="300" spans="1:15">
      <c r="B300" s="64">
        <v>8</v>
      </c>
      <c r="C300" s="107"/>
      <c r="D300" s="109"/>
      <c r="E300" s="99">
        <f>IF(C300=0,0,VLOOKUP(C300,'Formadores internos'!B:G,6,FALSE))</f>
        <v>0</v>
      </c>
      <c r="F300" s="108"/>
      <c r="G300" s="44">
        <f t="shared" si="51"/>
        <v>0</v>
      </c>
      <c r="I300" s="83"/>
      <c r="J300" s="35">
        <f>IF(E300=0,0,E300/#REF!)</f>
        <v>0</v>
      </c>
      <c r="K300" s="193" t="e">
        <f>VLOOKUP(C300,'Formadores internos'!B:H,7,FALSE)</f>
        <v>#N/A</v>
      </c>
      <c r="L300" s="34">
        <f t="shared" si="52"/>
        <v>0</v>
      </c>
      <c r="M300" s="33">
        <f t="shared" si="50"/>
        <v>0</v>
      </c>
      <c r="N300" s="66" t="str">
        <f t="shared" si="53"/>
        <v>OK</v>
      </c>
      <c r="O300" s="67"/>
    </row>
    <row r="301" spans="1:15">
      <c r="B301" s="64">
        <v>9</v>
      </c>
      <c r="C301" s="107"/>
      <c r="D301" s="109"/>
      <c r="E301" s="99">
        <f>IF(C301=0,0,VLOOKUP(C301,'Formadores internos'!B:G,6,FALSE))</f>
        <v>0</v>
      </c>
      <c r="F301" s="108"/>
      <c r="G301" s="44">
        <f t="shared" si="51"/>
        <v>0</v>
      </c>
      <c r="I301" s="83"/>
      <c r="J301" s="35">
        <f>IF(E301=0,0,E301/#REF!)</f>
        <v>0</v>
      </c>
      <c r="K301" s="193" t="e">
        <f>VLOOKUP(C301,'Formadores internos'!B:H,7,FALSE)</f>
        <v>#N/A</v>
      </c>
      <c r="L301" s="34">
        <f t="shared" si="52"/>
        <v>0</v>
      </c>
      <c r="M301" s="33">
        <f t="shared" si="50"/>
        <v>0</v>
      </c>
      <c r="N301" s="66" t="str">
        <f t="shared" si="53"/>
        <v>OK</v>
      </c>
      <c r="O301" s="67"/>
    </row>
    <row r="302" spans="1:15">
      <c r="B302" s="64">
        <v>10</v>
      </c>
      <c r="C302" s="107"/>
      <c r="D302" s="109"/>
      <c r="E302" s="99">
        <f>IF(C302=0,0,VLOOKUP(C302,'Formadores internos'!B:G,6,FALSE))</f>
        <v>0</v>
      </c>
      <c r="F302" s="108"/>
      <c r="G302" s="44">
        <f t="shared" si="51"/>
        <v>0</v>
      </c>
      <c r="I302" s="83"/>
      <c r="J302" s="35">
        <f>IF(E302=0,0,E302/#REF!)</f>
        <v>0</v>
      </c>
      <c r="K302" s="193" t="e">
        <f>VLOOKUP(C302,'Formadores internos'!B:H,7,FALSE)</f>
        <v>#N/A</v>
      </c>
      <c r="L302" s="34">
        <f t="shared" si="52"/>
        <v>0</v>
      </c>
      <c r="M302" s="33">
        <f t="shared" si="50"/>
        <v>0</v>
      </c>
      <c r="N302" s="66" t="str">
        <f>IF(J302=L302,"OK","LIMITADO A MÁXIMO CONVOCATORIA")</f>
        <v>OK</v>
      </c>
      <c r="O302" s="67"/>
    </row>
    <row r="303" spans="1:15">
      <c r="B303" s="64">
        <v>11</v>
      </c>
      <c r="C303" s="107"/>
      <c r="D303" s="109"/>
      <c r="E303" s="99">
        <f>IF(C303=0,0,VLOOKUP(C303,'Formadores internos'!B:G,6,FALSE))</f>
        <v>0</v>
      </c>
      <c r="F303" s="108"/>
      <c r="G303" s="44">
        <f t="shared" si="51"/>
        <v>0</v>
      </c>
      <c r="I303" s="83"/>
      <c r="J303" s="35">
        <f>IF(E303=0,0,E303/#REF!)</f>
        <v>0</v>
      </c>
      <c r="K303" s="193" t="e">
        <f>VLOOKUP(C303,'Formadores internos'!B:H,7,FALSE)</f>
        <v>#N/A</v>
      </c>
      <c r="L303" s="34">
        <f t="shared" si="52"/>
        <v>0</v>
      </c>
      <c r="M303" s="33">
        <f t="shared" si="50"/>
        <v>0</v>
      </c>
      <c r="N303" s="66" t="str">
        <f>IF(J303=L303,"OK","LIMITADO A MÁXIMO CONVOCATORIA")</f>
        <v>OK</v>
      </c>
      <c r="O303" s="67"/>
    </row>
    <row r="304" spans="1:15">
      <c r="B304" s="64">
        <v>12</v>
      </c>
      <c r="C304" s="107"/>
      <c r="D304" s="109"/>
      <c r="E304" s="99">
        <f>IF(C304=0,0,VLOOKUP(C304,'Formadores internos'!B:G,6,FALSE))</f>
        <v>0</v>
      </c>
      <c r="F304" s="108"/>
      <c r="G304" s="44">
        <f t="shared" si="51"/>
        <v>0</v>
      </c>
      <c r="I304" s="83"/>
      <c r="J304" s="35">
        <f>IF(E304=0,0,E304/#REF!)</f>
        <v>0</v>
      </c>
      <c r="K304" s="193" t="e">
        <f>VLOOKUP(C304,'Formadores internos'!B:H,7,FALSE)</f>
        <v>#N/A</v>
      </c>
      <c r="L304" s="34">
        <f t="shared" si="52"/>
        <v>0</v>
      </c>
      <c r="M304" s="33">
        <f t="shared" si="50"/>
        <v>0</v>
      </c>
      <c r="N304" s="66" t="str">
        <f>IF(J304=L304,"OK","LIMITADO A MÁXIMO CONVOCATORIA")</f>
        <v>OK</v>
      </c>
      <c r="O304" s="67"/>
    </row>
    <row r="305" spans="2:15">
      <c r="B305" s="64">
        <v>13</v>
      </c>
      <c r="C305" s="107"/>
      <c r="D305" s="109"/>
      <c r="E305" s="99">
        <f>IF(C305=0,0,VLOOKUP(C305,'Formadores internos'!B:G,6,FALSE))</f>
        <v>0</v>
      </c>
      <c r="F305" s="108"/>
      <c r="G305" s="44">
        <f t="shared" si="51"/>
        <v>0</v>
      </c>
      <c r="I305" s="83"/>
      <c r="J305" s="35">
        <f>IF(E305=0,0,E305/#REF!)</f>
        <v>0</v>
      </c>
      <c r="K305" s="193" t="e">
        <f>VLOOKUP(C305,'Formadores internos'!B:H,7,FALSE)</f>
        <v>#N/A</v>
      </c>
      <c r="L305" s="34">
        <f t="shared" si="52"/>
        <v>0</v>
      </c>
      <c r="M305" s="33">
        <f t="shared" si="50"/>
        <v>0</v>
      </c>
      <c r="N305" s="66" t="str">
        <f t="shared" ref="N305:N310" si="54">IF(J305=L305,"OK","LIMITADO A MÁXIMO CONVOCATORIA")</f>
        <v>OK</v>
      </c>
      <c r="O305" s="67"/>
    </row>
    <row r="306" spans="2:15">
      <c r="B306" s="64">
        <v>14</v>
      </c>
      <c r="C306" s="107"/>
      <c r="D306" s="109"/>
      <c r="E306" s="99">
        <f>IF(C306=0,0,VLOOKUP(C306,'Formadores internos'!B:G,6,FALSE))</f>
        <v>0</v>
      </c>
      <c r="F306" s="108"/>
      <c r="G306" s="44">
        <f t="shared" si="51"/>
        <v>0</v>
      </c>
      <c r="I306" s="83"/>
      <c r="J306" s="35">
        <f>IF(E306=0,0,E306/#REF!)</f>
        <v>0</v>
      </c>
      <c r="K306" s="193" t="e">
        <f>VLOOKUP(C306,'Formadores internos'!B:H,7,FALSE)</f>
        <v>#N/A</v>
      </c>
      <c r="L306" s="34">
        <f t="shared" si="52"/>
        <v>0</v>
      </c>
      <c r="M306" s="33">
        <f t="shared" si="50"/>
        <v>0</v>
      </c>
      <c r="N306" s="66" t="str">
        <f t="shared" si="54"/>
        <v>OK</v>
      </c>
      <c r="O306" s="67"/>
    </row>
    <row r="307" spans="2:15">
      <c r="B307" s="64">
        <v>15</v>
      </c>
      <c r="C307" s="107"/>
      <c r="D307" s="109"/>
      <c r="E307" s="99">
        <f>IF(C307=0,0,VLOOKUP(C307,'Formadores internos'!B:G,6,FALSE))</f>
        <v>0</v>
      </c>
      <c r="F307" s="108"/>
      <c r="G307" s="44">
        <f t="shared" si="51"/>
        <v>0</v>
      </c>
      <c r="I307" s="83"/>
      <c r="J307" s="35">
        <f>IF(E307=0,0,E307/#REF!)</f>
        <v>0</v>
      </c>
      <c r="K307" s="193" t="e">
        <f>VLOOKUP(C307,'Formadores internos'!B:H,7,FALSE)</f>
        <v>#N/A</v>
      </c>
      <c r="L307" s="34">
        <f t="shared" si="52"/>
        <v>0</v>
      </c>
      <c r="M307" s="33">
        <f t="shared" si="50"/>
        <v>0</v>
      </c>
      <c r="N307" s="66" t="str">
        <f t="shared" si="54"/>
        <v>OK</v>
      </c>
      <c r="O307" s="67"/>
    </row>
    <row r="308" spans="2:15">
      <c r="B308" s="64">
        <v>16</v>
      </c>
      <c r="C308" s="107"/>
      <c r="D308" s="109"/>
      <c r="E308" s="99">
        <f>IF(C308=0,0,VLOOKUP(C308,'Formadores internos'!B:G,6,FALSE))</f>
        <v>0</v>
      </c>
      <c r="F308" s="108"/>
      <c r="G308" s="44">
        <f t="shared" si="51"/>
        <v>0</v>
      </c>
      <c r="I308" s="83"/>
      <c r="J308" s="35">
        <f>IF(E308=0,0,E308/#REF!)</f>
        <v>0</v>
      </c>
      <c r="K308" s="193" t="e">
        <f>VLOOKUP(C308,'Formadores internos'!B:H,7,FALSE)</f>
        <v>#N/A</v>
      </c>
      <c r="L308" s="34">
        <f t="shared" si="52"/>
        <v>0</v>
      </c>
      <c r="M308" s="33">
        <f t="shared" si="50"/>
        <v>0</v>
      </c>
      <c r="N308" s="66" t="str">
        <f t="shared" si="54"/>
        <v>OK</v>
      </c>
      <c r="O308" s="67"/>
    </row>
    <row r="309" spans="2:15">
      <c r="B309" s="64">
        <v>17</v>
      </c>
      <c r="C309" s="107"/>
      <c r="D309" s="109"/>
      <c r="E309" s="99">
        <f>IF(C309=0,0,VLOOKUP(C309,'Formadores internos'!B:G,6,FALSE))</f>
        <v>0</v>
      </c>
      <c r="F309" s="108"/>
      <c r="G309" s="44">
        <f t="shared" si="51"/>
        <v>0</v>
      </c>
      <c r="I309" s="83"/>
      <c r="J309" s="35">
        <f>IF(E309=0,0,E309/#REF!)</f>
        <v>0</v>
      </c>
      <c r="K309" s="193" t="e">
        <f>VLOOKUP(C309,'Formadores internos'!B:H,7,FALSE)</f>
        <v>#N/A</v>
      </c>
      <c r="L309" s="34">
        <f t="shared" si="52"/>
        <v>0</v>
      </c>
      <c r="M309" s="33">
        <f t="shared" si="50"/>
        <v>0</v>
      </c>
      <c r="N309" s="66" t="str">
        <f t="shared" si="54"/>
        <v>OK</v>
      </c>
      <c r="O309" s="67"/>
    </row>
    <row r="310" spans="2:15">
      <c r="B310" s="64">
        <v>18</v>
      </c>
      <c r="C310" s="107"/>
      <c r="D310" s="109"/>
      <c r="E310" s="99">
        <f>IF(C310=0,0,VLOOKUP(C310,'Formadores internos'!B:G,6,FALSE))</f>
        <v>0</v>
      </c>
      <c r="F310" s="108"/>
      <c r="G310" s="44">
        <f t="shared" si="51"/>
        <v>0</v>
      </c>
      <c r="I310" s="83"/>
      <c r="J310" s="35">
        <f>IF(E310=0,0,E310/#REF!)</f>
        <v>0</v>
      </c>
      <c r="K310" s="193" t="e">
        <f>VLOOKUP(C310,'Formadores internos'!B:H,7,FALSE)</f>
        <v>#N/A</v>
      </c>
      <c r="L310" s="34">
        <f t="shared" si="52"/>
        <v>0</v>
      </c>
      <c r="M310" s="33">
        <f t="shared" si="50"/>
        <v>0</v>
      </c>
      <c r="N310" s="66" t="str">
        <f t="shared" si="54"/>
        <v>OK</v>
      </c>
      <c r="O310" s="67"/>
    </row>
    <row r="311" spans="2:15">
      <c r="B311" s="64">
        <v>19</v>
      </c>
      <c r="C311" s="107"/>
      <c r="D311" s="109"/>
      <c r="E311" s="99">
        <f>IF(C311=0,0,VLOOKUP(C311,'Formadores internos'!B:G,6,FALSE))</f>
        <v>0</v>
      </c>
      <c r="F311" s="108"/>
      <c r="G311" s="44">
        <f t="shared" si="51"/>
        <v>0</v>
      </c>
      <c r="I311" s="83"/>
      <c r="J311" s="35">
        <f>IF(E311=0,0,E311/#REF!)</f>
        <v>0</v>
      </c>
      <c r="K311" s="193" t="e">
        <f>VLOOKUP(C311,'Formadores internos'!B:H,7,FALSE)</f>
        <v>#N/A</v>
      </c>
      <c r="L311" s="34">
        <f t="shared" si="52"/>
        <v>0</v>
      </c>
      <c r="M311" s="33">
        <f t="shared" si="50"/>
        <v>0</v>
      </c>
      <c r="N311" s="66" t="str">
        <f>IF(J311=L311,"OK","LIMITADO A MÁXIMO CONVOCATORIA")</f>
        <v>OK</v>
      </c>
      <c r="O311" s="67"/>
    </row>
    <row r="312" spans="2:15">
      <c r="B312" s="64">
        <v>20</v>
      </c>
      <c r="C312" s="107"/>
      <c r="D312" s="109"/>
      <c r="E312" s="99">
        <f>IF(C312=0,0,VLOOKUP(C312,'Formadores internos'!B:G,6,FALSE))</f>
        <v>0</v>
      </c>
      <c r="F312" s="108"/>
      <c r="G312" s="44">
        <f t="shared" si="51"/>
        <v>0</v>
      </c>
      <c r="I312" s="83"/>
      <c r="J312" s="35">
        <f>IF(E312=0,0,E312/#REF!)</f>
        <v>0</v>
      </c>
      <c r="K312" s="193" t="e">
        <f>VLOOKUP(C312,'Formadores internos'!B:H,7,FALSE)</f>
        <v>#N/A</v>
      </c>
      <c r="L312" s="34">
        <f t="shared" si="52"/>
        <v>0</v>
      </c>
      <c r="M312" s="33">
        <f t="shared" si="50"/>
        <v>0</v>
      </c>
      <c r="N312" s="66" t="str">
        <f>IF(J312=L312,"OK","LIMITADO A MÁXIMO CONVOCATORIA")</f>
        <v>OK</v>
      </c>
      <c r="O312" s="67"/>
    </row>
    <row r="313" spans="2:15">
      <c r="B313" s="64">
        <v>21</v>
      </c>
      <c r="C313" s="107"/>
      <c r="D313" s="107"/>
      <c r="E313" s="99">
        <f>IF(C313=0,0,VLOOKUP(C313,'Formadores internos'!B:G,6,FALSE))</f>
        <v>0</v>
      </c>
      <c r="F313" s="108"/>
      <c r="G313" s="44">
        <f t="shared" si="51"/>
        <v>0</v>
      </c>
      <c r="I313" s="83"/>
      <c r="J313" s="35">
        <f>IF(E313=0,0,E313/#REF!)</f>
        <v>0</v>
      </c>
      <c r="K313" s="193" t="e">
        <f>VLOOKUP(C313,'Formadores internos'!B:H,7,FALSE)</f>
        <v>#N/A</v>
      </c>
      <c r="L313" s="34">
        <f t="shared" si="52"/>
        <v>0</v>
      </c>
      <c r="M313" s="33">
        <f t="shared" si="50"/>
        <v>0</v>
      </c>
      <c r="N313" s="66" t="str">
        <f>IF(J313=L313,"OK","LIMITADO A MÁXIMO CONVOCATORIA")</f>
        <v>OK</v>
      </c>
      <c r="O313" s="67"/>
    </row>
    <row r="314" spans="2:15">
      <c r="B314" s="64">
        <v>22</v>
      </c>
      <c r="C314" s="107"/>
      <c r="D314" s="109"/>
      <c r="E314" s="99">
        <f>IF(C314=0,0,VLOOKUP(C314,'Formadores internos'!B:G,6,FALSE))</f>
        <v>0</v>
      </c>
      <c r="F314" s="108"/>
      <c r="G314" s="44">
        <f t="shared" si="51"/>
        <v>0</v>
      </c>
      <c r="I314" s="83"/>
      <c r="J314" s="35">
        <f>IF(E314=0,0,E314/#REF!)</f>
        <v>0</v>
      </c>
      <c r="K314" s="193" t="e">
        <f>VLOOKUP(C314,'Formadores internos'!B:H,7,FALSE)</f>
        <v>#N/A</v>
      </c>
      <c r="L314" s="34">
        <f t="shared" si="52"/>
        <v>0</v>
      </c>
      <c r="M314" s="33">
        <f t="shared" si="50"/>
        <v>0</v>
      </c>
      <c r="N314" s="66" t="str">
        <f t="shared" ref="N314:N320" si="55">IF(J314=L314,"OK","LIMITADO A MÁXIMO CONVOCATORIA")</f>
        <v>OK</v>
      </c>
      <c r="O314" s="67"/>
    </row>
    <row r="315" spans="2:15">
      <c r="B315" s="64">
        <v>23</v>
      </c>
      <c r="C315" s="107"/>
      <c r="D315" s="109"/>
      <c r="E315" s="99">
        <f>IF(C315=0,0,VLOOKUP(C315,'Formadores internos'!B:G,6,FALSE))</f>
        <v>0</v>
      </c>
      <c r="F315" s="108"/>
      <c r="G315" s="44">
        <f t="shared" si="51"/>
        <v>0</v>
      </c>
      <c r="I315" s="83"/>
      <c r="J315" s="35">
        <f>IF(E315=0,0,E315/#REF!)</f>
        <v>0</v>
      </c>
      <c r="K315" s="193" t="e">
        <f>VLOOKUP(C315,'Formadores internos'!B:H,7,FALSE)</f>
        <v>#N/A</v>
      </c>
      <c r="L315" s="34">
        <f t="shared" si="52"/>
        <v>0</v>
      </c>
      <c r="M315" s="33">
        <f t="shared" si="50"/>
        <v>0</v>
      </c>
      <c r="N315" s="66" t="str">
        <f t="shared" si="55"/>
        <v>OK</v>
      </c>
      <c r="O315" s="67"/>
    </row>
    <row r="316" spans="2:15">
      <c r="B316" s="64">
        <v>24</v>
      </c>
      <c r="C316" s="107"/>
      <c r="D316" s="109"/>
      <c r="E316" s="99">
        <f>IF(C316=0,0,VLOOKUP(C316,'Formadores internos'!B:G,6,FALSE))</f>
        <v>0</v>
      </c>
      <c r="F316" s="108"/>
      <c r="G316" s="44">
        <f t="shared" si="51"/>
        <v>0</v>
      </c>
      <c r="I316" s="83"/>
      <c r="J316" s="35">
        <f>IF(E316=0,0,E316/#REF!)</f>
        <v>0</v>
      </c>
      <c r="K316" s="193" t="e">
        <f>VLOOKUP(C316,'Formadores internos'!B:H,7,FALSE)</f>
        <v>#N/A</v>
      </c>
      <c r="L316" s="34">
        <f t="shared" si="52"/>
        <v>0</v>
      </c>
      <c r="M316" s="33">
        <f t="shared" si="50"/>
        <v>0</v>
      </c>
      <c r="N316" s="66" t="str">
        <f t="shared" si="55"/>
        <v>OK</v>
      </c>
      <c r="O316" s="67"/>
    </row>
    <row r="317" spans="2:15">
      <c r="B317" s="64">
        <v>25</v>
      </c>
      <c r="C317" s="107"/>
      <c r="D317" s="109"/>
      <c r="E317" s="99">
        <f>IF(C317=0,0,VLOOKUP(C317,'Formadores internos'!B:G,6,FALSE))</f>
        <v>0</v>
      </c>
      <c r="F317" s="108"/>
      <c r="G317" s="44">
        <f t="shared" si="51"/>
        <v>0</v>
      </c>
      <c r="I317" s="83"/>
      <c r="J317" s="35">
        <f>IF(E317=0,0,E317/#REF!)</f>
        <v>0</v>
      </c>
      <c r="K317" s="193" t="e">
        <f>VLOOKUP(C317,'Formadores internos'!B:H,7,FALSE)</f>
        <v>#N/A</v>
      </c>
      <c r="L317" s="34">
        <f t="shared" si="52"/>
        <v>0</v>
      </c>
      <c r="M317" s="33">
        <f t="shared" si="50"/>
        <v>0</v>
      </c>
      <c r="N317" s="66" t="str">
        <f t="shared" si="55"/>
        <v>OK</v>
      </c>
      <c r="O317" s="67"/>
    </row>
    <row r="318" spans="2:15">
      <c r="B318" s="64">
        <v>26</v>
      </c>
      <c r="C318" s="107"/>
      <c r="D318" s="109"/>
      <c r="E318" s="99">
        <f>IF(C318=0,0,VLOOKUP(C318,'Formadores internos'!B:G,6,FALSE))</f>
        <v>0</v>
      </c>
      <c r="F318" s="108"/>
      <c r="G318" s="44">
        <f t="shared" si="51"/>
        <v>0</v>
      </c>
      <c r="I318" s="83"/>
      <c r="J318" s="35">
        <f>IF(E318=0,0,E318/#REF!)</f>
        <v>0</v>
      </c>
      <c r="K318" s="193" t="e">
        <f>VLOOKUP(C318,'Formadores internos'!B:H,7,FALSE)</f>
        <v>#N/A</v>
      </c>
      <c r="L318" s="34">
        <f t="shared" si="52"/>
        <v>0</v>
      </c>
      <c r="M318" s="33">
        <f t="shared" si="50"/>
        <v>0</v>
      </c>
      <c r="N318" s="66" t="str">
        <f t="shared" si="55"/>
        <v>OK</v>
      </c>
      <c r="O318" s="67"/>
    </row>
    <row r="319" spans="2:15">
      <c r="B319" s="64">
        <v>27</v>
      </c>
      <c r="C319" s="107"/>
      <c r="D319" s="109"/>
      <c r="E319" s="99">
        <f>IF(C319=0,0,VLOOKUP(C319,'Formadores internos'!B:G,6,FALSE))</f>
        <v>0</v>
      </c>
      <c r="F319" s="108"/>
      <c r="G319" s="44">
        <f t="shared" si="51"/>
        <v>0</v>
      </c>
      <c r="I319" s="83"/>
      <c r="J319" s="35">
        <f>IF(E319=0,0,E319/#REF!)</f>
        <v>0</v>
      </c>
      <c r="K319" s="193" t="e">
        <f>VLOOKUP(C319,'Formadores internos'!B:H,7,FALSE)</f>
        <v>#N/A</v>
      </c>
      <c r="L319" s="34">
        <f t="shared" si="52"/>
        <v>0</v>
      </c>
      <c r="M319" s="33">
        <f t="shared" si="50"/>
        <v>0</v>
      </c>
      <c r="N319" s="66" t="str">
        <f t="shared" si="55"/>
        <v>OK</v>
      </c>
      <c r="O319" s="67"/>
    </row>
    <row r="320" spans="2:15">
      <c r="B320" s="64">
        <v>28</v>
      </c>
      <c r="C320" s="107"/>
      <c r="D320" s="109"/>
      <c r="E320" s="99">
        <f>IF(C320=0,0,VLOOKUP(C320,'Formadores internos'!B:G,6,FALSE))</f>
        <v>0</v>
      </c>
      <c r="F320" s="108"/>
      <c r="G320" s="44">
        <f t="shared" si="51"/>
        <v>0</v>
      </c>
      <c r="I320" s="83"/>
      <c r="J320" s="35">
        <f>IF(E320=0,0,E320/#REF!)</f>
        <v>0</v>
      </c>
      <c r="K320" s="193" t="e">
        <f>VLOOKUP(C320,'Formadores internos'!B:H,7,FALSE)</f>
        <v>#N/A</v>
      </c>
      <c r="L320" s="34">
        <f t="shared" si="52"/>
        <v>0</v>
      </c>
      <c r="M320" s="33">
        <f t="shared" si="50"/>
        <v>0</v>
      </c>
      <c r="N320" s="66" t="str">
        <f t="shared" si="55"/>
        <v>OK</v>
      </c>
      <c r="O320" s="67"/>
    </row>
    <row r="321" spans="1:15">
      <c r="B321" s="64">
        <v>29</v>
      </c>
      <c r="C321" s="107"/>
      <c r="D321" s="109"/>
      <c r="E321" s="99">
        <f>IF(C321=0,0,VLOOKUP(C321,'Formadores internos'!B:G,6,FALSE))</f>
        <v>0</v>
      </c>
      <c r="F321" s="108"/>
      <c r="G321" s="44">
        <f t="shared" si="51"/>
        <v>0</v>
      </c>
      <c r="I321" s="83"/>
      <c r="J321" s="35">
        <f>IF(E321=0,0,E321/#REF!)</f>
        <v>0</v>
      </c>
      <c r="K321" s="193" t="e">
        <f>VLOOKUP(C321,'Formadores internos'!B:H,7,FALSE)</f>
        <v>#N/A</v>
      </c>
      <c r="L321" s="34">
        <f t="shared" si="52"/>
        <v>0</v>
      </c>
      <c r="M321" s="33">
        <f t="shared" si="50"/>
        <v>0</v>
      </c>
      <c r="N321" s="66" t="str">
        <f>IF(J321=L321,"OK","LIMITADO A MÁXIMO CONVOCATORIA")</f>
        <v>OK</v>
      </c>
      <c r="O321" s="67"/>
    </row>
    <row r="322" spans="1:15" ht="13.5" thickBot="1">
      <c r="B322" s="64">
        <v>30</v>
      </c>
      <c r="C322" s="107"/>
      <c r="D322" s="109"/>
      <c r="E322" s="99">
        <f>IF(C322=0,0,VLOOKUP(C322,'Formadores internos'!B:G,6,FALSE))</f>
        <v>0</v>
      </c>
      <c r="F322" s="108"/>
      <c r="G322" s="44">
        <f t="shared" si="51"/>
        <v>0</v>
      </c>
      <c r="I322" s="83"/>
      <c r="J322" s="35">
        <f>IF(E322=0,0,E322/#REF!)</f>
        <v>0</v>
      </c>
      <c r="K322" s="193" t="e">
        <f>VLOOKUP(C322,'Formadores internos'!B:H,7,FALSE)</f>
        <v>#N/A</v>
      </c>
      <c r="L322" s="34">
        <f t="shared" si="52"/>
        <v>0</v>
      </c>
      <c r="M322" s="33">
        <f t="shared" si="50"/>
        <v>0</v>
      </c>
      <c r="N322" s="66" t="str">
        <f>IF(J322=L322,"OK","LIMITADO A MÁXIMO CONVOCATORIA")</f>
        <v>OK</v>
      </c>
      <c r="O322" s="67"/>
    </row>
    <row r="323" spans="1:15" ht="26.25" thickBot="1">
      <c r="C323" s="95" t="s">
        <v>1025</v>
      </c>
      <c r="D323" s="95"/>
      <c r="E323" s="96"/>
      <c r="F323" s="97">
        <f>+SUM(F293:F322)</f>
        <v>0</v>
      </c>
      <c r="G323" s="97">
        <f>+SUM(G293:G322)</f>
        <v>0</v>
      </c>
      <c r="I323" s="83"/>
      <c r="J323" s="68" t="s">
        <v>1020</v>
      </c>
      <c r="K323" s="68"/>
      <c r="L323" s="69" t="s">
        <v>1020</v>
      </c>
      <c r="M323" s="53">
        <f>+SUM(M293:M322)</f>
        <v>0</v>
      </c>
      <c r="N323" s="82"/>
      <c r="O323" s="92"/>
    </row>
    <row r="324" spans="1:15" ht="13.5" thickBot="1">
      <c r="I324" s="84"/>
      <c r="J324" s="85"/>
      <c r="K324" s="85"/>
      <c r="L324" s="85"/>
      <c r="M324" s="85"/>
      <c r="N324" s="85"/>
      <c r="O324" s="72"/>
    </row>
    <row r="325" spans="1:15" ht="13.5" thickBot="1"/>
    <row r="326" spans="1:15" s="56" customFormat="1" ht="16.5">
      <c r="A326" s="73"/>
      <c r="B326" s="73"/>
      <c r="C326" s="93" t="s">
        <v>32</v>
      </c>
      <c r="D326" s="110"/>
      <c r="F326" s="93" t="s">
        <v>1021</v>
      </c>
      <c r="G326" s="110"/>
      <c r="H326" s="57"/>
      <c r="I326" s="77"/>
      <c r="J326" s="49"/>
      <c r="K326" s="49"/>
      <c r="L326" s="78"/>
      <c r="M326" s="49"/>
      <c r="N326" s="79"/>
      <c r="O326" s="60"/>
    </row>
    <row r="327" spans="1:15" s="56" customFormat="1" ht="63.75">
      <c r="A327" s="73"/>
      <c r="B327" s="73"/>
      <c r="C327" s="119" t="s">
        <v>1038</v>
      </c>
      <c r="D327" s="52" t="s">
        <v>1302</v>
      </c>
      <c r="E327" s="52" t="s">
        <v>1023</v>
      </c>
      <c r="F327" s="119" t="s">
        <v>521</v>
      </c>
      <c r="G327" s="119" t="s">
        <v>1016</v>
      </c>
      <c r="H327" s="57"/>
      <c r="I327" s="80"/>
      <c r="J327" s="61" t="s">
        <v>1017</v>
      </c>
      <c r="K327" s="61" t="s">
        <v>1815</v>
      </c>
      <c r="L327" s="62" t="s">
        <v>1018</v>
      </c>
      <c r="M327" s="119" t="s">
        <v>1019</v>
      </c>
      <c r="N327" s="52" t="s">
        <v>1022</v>
      </c>
      <c r="O327" s="63"/>
    </row>
    <row r="328" spans="1:15">
      <c r="B328" s="64">
        <v>1</v>
      </c>
      <c r="C328" s="107"/>
      <c r="D328" s="109"/>
      <c r="E328" s="99">
        <f>IF(C328=0,0,VLOOKUP(C328,'Formadores internos'!B:G,6,FALSE))</f>
        <v>0</v>
      </c>
      <c r="F328" s="108"/>
      <c r="G328" s="44">
        <f>IF(F328=0,0,E328/K328*F328)</f>
        <v>0</v>
      </c>
      <c r="I328" s="81"/>
      <c r="J328" s="35">
        <f>IF(E328=0,0,E328/#REF!)</f>
        <v>0</v>
      </c>
      <c r="K328" s="193" t="e">
        <f>VLOOKUP(C328,'Formadores internos'!B:H,7,FALSE)</f>
        <v>#N/A</v>
      </c>
      <c r="L328" s="34">
        <f>+MIN(J328,60)</f>
        <v>0</v>
      </c>
      <c r="M328" s="33">
        <f t="shared" ref="M328:M357" si="56">+L328*F328</f>
        <v>0</v>
      </c>
      <c r="N328" s="66" t="str">
        <f>IF(J328=L328,"OK","LIMITADO A MÁXIMO CONVOCATORIA")</f>
        <v>OK</v>
      </c>
      <c r="O328" s="67"/>
    </row>
    <row r="329" spans="1:15">
      <c r="B329" s="64">
        <v>2</v>
      </c>
      <c r="C329" s="107"/>
      <c r="D329" s="109"/>
      <c r="E329" s="99">
        <f>IF(C329=0,0,VLOOKUP(C329,'Formadores internos'!B:G,6,FALSE))</f>
        <v>0</v>
      </c>
      <c r="F329" s="108"/>
      <c r="G329" s="44">
        <f t="shared" ref="G329:G357" si="57">IF(F329=0,0,E329/K329*F329)</f>
        <v>0</v>
      </c>
      <c r="I329" s="83"/>
      <c r="J329" s="35">
        <f>IF(E329=0,0,E329/#REF!)</f>
        <v>0</v>
      </c>
      <c r="K329" s="193" t="e">
        <f>VLOOKUP(C329,'Formadores internos'!B:H,7,FALSE)</f>
        <v>#N/A</v>
      </c>
      <c r="L329" s="34">
        <f t="shared" ref="L329:L357" si="58">+MIN(J329,60)</f>
        <v>0</v>
      </c>
      <c r="M329" s="33">
        <f t="shared" si="56"/>
        <v>0</v>
      </c>
      <c r="N329" s="66" t="str">
        <f t="shared" ref="N329:N336" si="59">IF(J329=L329,"OK","LIMITADO A MÁXIMO CONVOCATORIA")</f>
        <v>OK</v>
      </c>
      <c r="O329" s="67"/>
    </row>
    <row r="330" spans="1:15">
      <c r="B330" s="64">
        <v>3</v>
      </c>
      <c r="C330" s="107"/>
      <c r="D330" s="109"/>
      <c r="E330" s="99">
        <f>IF(C330=0,0,VLOOKUP(C330,'Formadores internos'!B:G,6,FALSE))</f>
        <v>0</v>
      </c>
      <c r="F330" s="108"/>
      <c r="G330" s="44">
        <f t="shared" si="57"/>
        <v>0</v>
      </c>
      <c r="I330" s="83"/>
      <c r="J330" s="35">
        <f>IF(E330=0,0,E330/#REF!)</f>
        <v>0</v>
      </c>
      <c r="K330" s="193" t="e">
        <f>VLOOKUP(C330,'Formadores internos'!B:H,7,FALSE)</f>
        <v>#N/A</v>
      </c>
      <c r="L330" s="34">
        <f t="shared" si="58"/>
        <v>0</v>
      </c>
      <c r="M330" s="33">
        <f t="shared" si="56"/>
        <v>0</v>
      </c>
      <c r="N330" s="66" t="str">
        <f t="shared" si="59"/>
        <v>OK</v>
      </c>
      <c r="O330" s="67"/>
    </row>
    <row r="331" spans="1:15">
      <c r="B331" s="64">
        <v>4</v>
      </c>
      <c r="C331" s="107"/>
      <c r="D331" s="109"/>
      <c r="E331" s="99">
        <f>IF(C331=0,0,VLOOKUP(C331,'Formadores internos'!B:G,6,FALSE))</f>
        <v>0</v>
      </c>
      <c r="F331" s="108"/>
      <c r="G331" s="44">
        <f t="shared" si="57"/>
        <v>0</v>
      </c>
      <c r="I331" s="83"/>
      <c r="J331" s="35">
        <f>IF(E331=0,0,E331/#REF!)</f>
        <v>0</v>
      </c>
      <c r="K331" s="193" t="e">
        <f>VLOOKUP(C331,'Formadores internos'!B:H,7,FALSE)</f>
        <v>#N/A</v>
      </c>
      <c r="L331" s="34">
        <f t="shared" si="58"/>
        <v>0</v>
      </c>
      <c r="M331" s="33">
        <f t="shared" si="56"/>
        <v>0</v>
      </c>
      <c r="N331" s="66" t="str">
        <f t="shared" si="59"/>
        <v>OK</v>
      </c>
      <c r="O331" s="67"/>
    </row>
    <row r="332" spans="1:15">
      <c r="B332" s="64">
        <v>5</v>
      </c>
      <c r="C332" s="107"/>
      <c r="D332" s="109"/>
      <c r="E332" s="99">
        <f>IF(C332=0,0,VLOOKUP(C332,'Formadores internos'!B:G,6,FALSE))</f>
        <v>0</v>
      </c>
      <c r="F332" s="108"/>
      <c r="G332" s="44">
        <f t="shared" si="57"/>
        <v>0</v>
      </c>
      <c r="I332" s="83"/>
      <c r="J332" s="35">
        <f>IF(E332=0,0,E332/#REF!)</f>
        <v>0</v>
      </c>
      <c r="K332" s="193" t="e">
        <f>VLOOKUP(C332,'Formadores internos'!B:H,7,FALSE)</f>
        <v>#N/A</v>
      </c>
      <c r="L332" s="34">
        <f t="shared" si="58"/>
        <v>0</v>
      </c>
      <c r="M332" s="33">
        <f t="shared" si="56"/>
        <v>0</v>
      </c>
      <c r="N332" s="66" t="str">
        <f t="shared" si="59"/>
        <v>OK</v>
      </c>
      <c r="O332" s="67"/>
    </row>
    <row r="333" spans="1:15">
      <c r="B333" s="64">
        <v>6</v>
      </c>
      <c r="C333" s="107"/>
      <c r="D333" s="109"/>
      <c r="E333" s="99">
        <f>IF(C333=0,0,VLOOKUP(C333,'Formadores internos'!B:G,6,FALSE))</f>
        <v>0</v>
      </c>
      <c r="F333" s="108"/>
      <c r="G333" s="44">
        <f t="shared" si="57"/>
        <v>0</v>
      </c>
      <c r="I333" s="83"/>
      <c r="J333" s="35">
        <f>IF(E333=0,0,E333/#REF!)</f>
        <v>0</v>
      </c>
      <c r="K333" s="193" t="e">
        <f>VLOOKUP(C333,'Formadores internos'!B:H,7,FALSE)</f>
        <v>#N/A</v>
      </c>
      <c r="L333" s="34">
        <f t="shared" si="58"/>
        <v>0</v>
      </c>
      <c r="M333" s="33">
        <f t="shared" si="56"/>
        <v>0</v>
      </c>
      <c r="N333" s="66" t="str">
        <f t="shared" si="59"/>
        <v>OK</v>
      </c>
      <c r="O333" s="67"/>
    </row>
    <row r="334" spans="1:15">
      <c r="B334" s="64">
        <v>7</v>
      </c>
      <c r="C334" s="107"/>
      <c r="D334" s="109"/>
      <c r="E334" s="99">
        <f>IF(C334=0,0,VLOOKUP(C334,'Formadores internos'!B:G,6,FALSE))</f>
        <v>0</v>
      </c>
      <c r="F334" s="108"/>
      <c r="G334" s="44">
        <f t="shared" si="57"/>
        <v>0</v>
      </c>
      <c r="I334" s="83"/>
      <c r="J334" s="35">
        <f>IF(E334=0,0,E334/#REF!)</f>
        <v>0</v>
      </c>
      <c r="K334" s="193" t="e">
        <f>VLOOKUP(C334,'Formadores internos'!B:H,7,FALSE)</f>
        <v>#N/A</v>
      </c>
      <c r="L334" s="34">
        <f t="shared" si="58"/>
        <v>0</v>
      </c>
      <c r="M334" s="33">
        <f t="shared" si="56"/>
        <v>0</v>
      </c>
      <c r="N334" s="66" t="str">
        <f t="shared" si="59"/>
        <v>OK</v>
      </c>
      <c r="O334" s="67"/>
    </row>
    <row r="335" spans="1:15">
      <c r="B335" s="64">
        <v>8</v>
      </c>
      <c r="C335" s="107"/>
      <c r="D335" s="109"/>
      <c r="E335" s="99">
        <f>IF(C335=0,0,VLOOKUP(C335,'Formadores internos'!B:G,6,FALSE))</f>
        <v>0</v>
      </c>
      <c r="F335" s="108"/>
      <c r="G335" s="44">
        <f t="shared" si="57"/>
        <v>0</v>
      </c>
      <c r="I335" s="83"/>
      <c r="J335" s="35">
        <f>IF(E335=0,0,E335/#REF!)</f>
        <v>0</v>
      </c>
      <c r="K335" s="193" t="e">
        <f>VLOOKUP(C335,'Formadores internos'!B:H,7,FALSE)</f>
        <v>#N/A</v>
      </c>
      <c r="L335" s="34">
        <f t="shared" si="58"/>
        <v>0</v>
      </c>
      <c r="M335" s="33">
        <f t="shared" si="56"/>
        <v>0</v>
      </c>
      <c r="N335" s="66" t="str">
        <f t="shared" si="59"/>
        <v>OK</v>
      </c>
      <c r="O335" s="67"/>
    </row>
    <row r="336" spans="1:15">
      <c r="B336" s="64">
        <v>9</v>
      </c>
      <c r="C336" s="107"/>
      <c r="D336" s="109"/>
      <c r="E336" s="99">
        <f>IF(C336=0,0,VLOOKUP(C336,'Formadores internos'!B:G,6,FALSE))</f>
        <v>0</v>
      </c>
      <c r="F336" s="108"/>
      <c r="G336" s="44">
        <f t="shared" si="57"/>
        <v>0</v>
      </c>
      <c r="I336" s="83"/>
      <c r="J336" s="35">
        <f>IF(E336=0,0,E336/#REF!)</f>
        <v>0</v>
      </c>
      <c r="K336" s="193" t="e">
        <f>VLOOKUP(C336,'Formadores internos'!B:H,7,FALSE)</f>
        <v>#N/A</v>
      </c>
      <c r="L336" s="34">
        <f t="shared" si="58"/>
        <v>0</v>
      </c>
      <c r="M336" s="33">
        <f t="shared" si="56"/>
        <v>0</v>
      </c>
      <c r="N336" s="66" t="str">
        <f t="shared" si="59"/>
        <v>OK</v>
      </c>
      <c r="O336" s="67"/>
    </row>
    <row r="337" spans="2:15">
      <c r="B337" s="64">
        <v>10</v>
      </c>
      <c r="C337" s="107"/>
      <c r="D337" s="109"/>
      <c r="E337" s="99">
        <f>IF(C337=0,0,VLOOKUP(C337,'Formadores internos'!B:G,6,FALSE))</f>
        <v>0</v>
      </c>
      <c r="F337" s="108"/>
      <c r="G337" s="44">
        <f t="shared" si="57"/>
        <v>0</v>
      </c>
      <c r="I337" s="83"/>
      <c r="J337" s="35">
        <f>IF(E337=0,0,E337/#REF!)</f>
        <v>0</v>
      </c>
      <c r="K337" s="193" t="e">
        <f>VLOOKUP(C337,'Formadores internos'!B:H,7,FALSE)</f>
        <v>#N/A</v>
      </c>
      <c r="L337" s="34">
        <f t="shared" si="58"/>
        <v>0</v>
      </c>
      <c r="M337" s="33">
        <f t="shared" si="56"/>
        <v>0</v>
      </c>
      <c r="N337" s="66" t="str">
        <f>IF(J337=L337,"OK","LIMITADO A MÁXIMO CONVOCATORIA")</f>
        <v>OK</v>
      </c>
      <c r="O337" s="67"/>
    </row>
    <row r="338" spans="2:15">
      <c r="B338" s="64">
        <v>11</v>
      </c>
      <c r="C338" s="107"/>
      <c r="D338" s="109"/>
      <c r="E338" s="99">
        <f>IF(C338=0,0,VLOOKUP(C338,'Formadores internos'!B:G,6,FALSE))</f>
        <v>0</v>
      </c>
      <c r="F338" s="108"/>
      <c r="G338" s="44">
        <f t="shared" si="57"/>
        <v>0</v>
      </c>
      <c r="I338" s="83"/>
      <c r="J338" s="35">
        <f>IF(E338=0,0,E338/#REF!)</f>
        <v>0</v>
      </c>
      <c r="K338" s="193" t="e">
        <f>VLOOKUP(C338,'Formadores internos'!B:H,7,FALSE)</f>
        <v>#N/A</v>
      </c>
      <c r="L338" s="34">
        <f t="shared" si="58"/>
        <v>0</v>
      </c>
      <c r="M338" s="33">
        <f t="shared" si="56"/>
        <v>0</v>
      </c>
      <c r="N338" s="66" t="str">
        <f>IF(J338=L338,"OK","LIMITADO A MÁXIMO CONVOCATORIA")</f>
        <v>OK</v>
      </c>
      <c r="O338" s="67"/>
    </row>
    <row r="339" spans="2:15">
      <c r="B339" s="64">
        <v>12</v>
      </c>
      <c r="C339" s="107"/>
      <c r="D339" s="109"/>
      <c r="E339" s="99">
        <f>IF(C339=0,0,VLOOKUP(C339,'Formadores internos'!B:G,6,FALSE))</f>
        <v>0</v>
      </c>
      <c r="F339" s="108"/>
      <c r="G339" s="44">
        <f t="shared" si="57"/>
        <v>0</v>
      </c>
      <c r="I339" s="83"/>
      <c r="J339" s="35">
        <f>IF(E339=0,0,E339/#REF!)</f>
        <v>0</v>
      </c>
      <c r="K339" s="193" t="e">
        <f>VLOOKUP(C339,'Formadores internos'!B:H,7,FALSE)</f>
        <v>#N/A</v>
      </c>
      <c r="L339" s="34">
        <f t="shared" si="58"/>
        <v>0</v>
      </c>
      <c r="M339" s="33">
        <f t="shared" si="56"/>
        <v>0</v>
      </c>
      <c r="N339" s="66" t="str">
        <f>IF(J339=L339,"OK","LIMITADO A MÁXIMO CONVOCATORIA")</f>
        <v>OK</v>
      </c>
      <c r="O339" s="67"/>
    </row>
    <row r="340" spans="2:15">
      <c r="B340" s="64">
        <v>13</v>
      </c>
      <c r="C340" s="107"/>
      <c r="D340" s="109"/>
      <c r="E340" s="99">
        <f>IF(C340=0,0,VLOOKUP(C340,'Formadores internos'!B:G,6,FALSE))</f>
        <v>0</v>
      </c>
      <c r="F340" s="108"/>
      <c r="G340" s="44">
        <f t="shared" si="57"/>
        <v>0</v>
      </c>
      <c r="I340" s="83"/>
      <c r="J340" s="35">
        <f>IF(E340=0,0,E340/#REF!)</f>
        <v>0</v>
      </c>
      <c r="K340" s="193" t="e">
        <f>VLOOKUP(C340,'Formadores internos'!B:H,7,FALSE)</f>
        <v>#N/A</v>
      </c>
      <c r="L340" s="34">
        <f t="shared" si="58"/>
        <v>0</v>
      </c>
      <c r="M340" s="33">
        <f t="shared" si="56"/>
        <v>0</v>
      </c>
      <c r="N340" s="66" t="str">
        <f t="shared" ref="N340:N345" si="60">IF(J340=L340,"OK","LIMITADO A MÁXIMO CONVOCATORIA")</f>
        <v>OK</v>
      </c>
      <c r="O340" s="67"/>
    </row>
    <row r="341" spans="2:15">
      <c r="B341" s="64">
        <v>14</v>
      </c>
      <c r="C341" s="107"/>
      <c r="D341" s="109"/>
      <c r="E341" s="99">
        <f>IF(C341=0,0,VLOOKUP(C341,'Formadores internos'!B:G,6,FALSE))</f>
        <v>0</v>
      </c>
      <c r="F341" s="108"/>
      <c r="G341" s="44">
        <f t="shared" si="57"/>
        <v>0</v>
      </c>
      <c r="I341" s="83"/>
      <c r="J341" s="35">
        <f>IF(E341=0,0,E341/#REF!)</f>
        <v>0</v>
      </c>
      <c r="K341" s="193" t="e">
        <f>VLOOKUP(C341,'Formadores internos'!B:H,7,FALSE)</f>
        <v>#N/A</v>
      </c>
      <c r="L341" s="34">
        <f t="shared" si="58"/>
        <v>0</v>
      </c>
      <c r="M341" s="33">
        <f t="shared" si="56"/>
        <v>0</v>
      </c>
      <c r="N341" s="66" t="str">
        <f t="shared" si="60"/>
        <v>OK</v>
      </c>
      <c r="O341" s="67"/>
    </row>
    <row r="342" spans="2:15">
      <c r="B342" s="64">
        <v>15</v>
      </c>
      <c r="C342" s="107"/>
      <c r="D342" s="109"/>
      <c r="E342" s="99">
        <f>IF(C342=0,0,VLOOKUP(C342,'Formadores internos'!B:G,6,FALSE))</f>
        <v>0</v>
      </c>
      <c r="F342" s="108"/>
      <c r="G342" s="44">
        <f t="shared" si="57"/>
        <v>0</v>
      </c>
      <c r="I342" s="83"/>
      <c r="J342" s="35">
        <f>IF(E342=0,0,E342/#REF!)</f>
        <v>0</v>
      </c>
      <c r="K342" s="193" t="e">
        <f>VLOOKUP(C342,'Formadores internos'!B:H,7,FALSE)</f>
        <v>#N/A</v>
      </c>
      <c r="L342" s="34">
        <f t="shared" si="58"/>
        <v>0</v>
      </c>
      <c r="M342" s="33">
        <f t="shared" si="56"/>
        <v>0</v>
      </c>
      <c r="N342" s="66" t="str">
        <f t="shared" si="60"/>
        <v>OK</v>
      </c>
      <c r="O342" s="67"/>
    </row>
    <row r="343" spans="2:15">
      <c r="B343" s="64">
        <v>16</v>
      </c>
      <c r="C343" s="107"/>
      <c r="D343" s="109"/>
      <c r="E343" s="99">
        <f>IF(C343=0,0,VLOOKUP(C343,'Formadores internos'!B:G,6,FALSE))</f>
        <v>0</v>
      </c>
      <c r="F343" s="108"/>
      <c r="G343" s="44">
        <f t="shared" si="57"/>
        <v>0</v>
      </c>
      <c r="I343" s="83"/>
      <c r="J343" s="35">
        <f>IF(E343=0,0,E343/#REF!)</f>
        <v>0</v>
      </c>
      <c r="K343" s="193" t="e">
        <f>VLOOKUP(C343,'Formadores internos'!B:H,7,FALSE)</f>
        <v>#N/A</v>
      </c>
      <c r="L343" s="34">
        <f t="shared" si="58"/>
        <v>0</v>
      </c>
      <c r="M343" s="33">
        <f t="shared" si="56"/>
        <v>0</v>
      </c>
      <c r="N343" s="66" t="str">
        <f t="shared" si="60"/>
        <v>OK</v>
      </c>
      <c r="O343" s="67"/>
    </row>
    <row r="344" spans="2:15">
      <c r="B344" s="64">
        <v>17</v>
      </c>
      <c r="C344" s="107"/>
      <c r="D344" s="109"/>
      <c r="E344" s="99">
        <f>IF(C344=0,0,VLOOKUP(C344,'Formadores internos'!B:G,6,FALSE))</f>
        <v>0</v>
      </c>
      <c r="F344" s="108"/>
      <c r="G344" s="44">
        <f t="shared" si="57"/>
        <v>0</v>
      </c>
      <c r="I344" s="83"/>
      <c r="J344" s="35">
        <f>IF(E344=0,0,E344/#REF!)</f>
        <v>0</v>
      </c>
      <c r="K344" s="193" t="e">
        <f>VLOOKUP(C344,'Formadores internos'!B:H,7,FALSE)</f>
        <v>#N/A</v>
      </c>
      <c r="L344" s="34">
        <f t="shared" si="58"/>
        <v>0</v>
      </c>
      <c r="M344" s="33">
        <f t="shared" si="56"/>
        <v>0</v>
      </c>
      <c r="N344" s="66" t="str">
        <f t="shared" si="60"/>
        <v>OK</v>
      </c>
      <c r="O344" s="67"/>
    </row>
    <row r="345" spans="2:15">
      <c r="B345" s="64">
        <v>18</v>
      </c>
      <c r="C345" s="107"/>
      <c r="D345" s="109"/>
      <c r="E345" s="99">
        <f>IF(C345=0,0,VLOOKUP(C345,'Formadores internos'!B:G,6,FALSE))</f>
        <v>0</v>
      </c>
      <c r="F345" s="108"/>
      <c r="G345" s="44">
        <f t="shared" si="57"/>
        <v>0</v>
      </c>
      <c r="I345" s="83"/>
      <c r="J345" s="35">
        <f>IF(E345=0,0,E345/#REF!)</f>
        <v>0</v>
      </c>
      <c r="K345" s="193" t="e">
        <f>VLOOKUP(C345,'Formadores internos'!B:H,7,FALSE)</f>
        <v>#N/A</v>
      </c>
      <c r="L345" s="34">
        <f t="shared" si="58"/>
        <v>0</v>
      </c>
      <c r="M345" s="33">
        <f t="shared" si="56"/>
        <v>0</v>
      </c>
      <c r="N345" s="66" t="str">
        <f t="shared" si="60"/>
        <v>OK</v>
      </c>
      <c r="O345" s="67"/>
    </row>
    <row r="346" spans="2:15">
      <c r="B346" s="64">
        <v>19</v>
      </c>
      <c r="C346" s="107"/>
      <c r="D346" s="109"/>
      <c r="E346" s="99">
        <f>IF(C346=0,0,VLOOKUP(C346,'Formadores internos'!B:G,6,FALSE))</f>
        <v>0</v>
      </c>
      <c r="F346" s="108"/>
      <c r="G346" s="44">
        <f t="shared" si="57"/>
        <v>0</v>
      </c>
      <c r="I346" s="83"/>
      <c r="J346" s="35">
        <f>IF(E346=0,0,E346/#REF!)</f>
        <v>0</v>
      </c>
      <c r="K346" s="193" t="e">
        <f>VLOOKUP(C346,'Formadores internos'!B:H,7,FALSE)</f>
        <v>#N/A</v>
      </c>
      <c r="L346" s="34">
        <f t="shared" si="58"/>
        <v>0</v>
      </c>
      <c r="M346" s="33">
        <f t="shared" si="56"/>
        <v>0</v>
      </c>
      <c r="N346" s="66" t="str">
        <f>IF(J346=L346,"OK","LIMITADO A MÁXIMO CONVOCATORIA")</f>
        <v>OK</v>
      </c>
      <c r="O346" s="67"/>
    </row>
    <row r="347" spans="2:15">
      <c r="B347" s="64">
        <v>20</v>
      </c>
      <c r="C347" s="107"/>
      <c r="D347" s="109"/>
      <c r="E347" s="99">
        <f>IF(C347=0,0,VLOOKUP(C347,'Formadores internos'!B:G,6,FALSE))</f>
        <v>0</v>
      </c>
      <c r="F347" s="108"/>
      <c r="G347" s="44">
        <f t="shared" si="57"/>
        <v>0</v>
      </c>
      <c r="I347" s="83"/>
      <c r="J347" s="35">
        <f>IF(E347=0,0,E347/#REF!)</f>
        <v>0</v>
      </c>
      <c r="K347" s="193" t="e">
        <f>VLOOKUP(C347,'Formadores internos'!B:H,7,FALSE)</f>
        <v>#N/A</v>
      </c>
      <c r="L347" s="34">
        <f t="shared" si="58"/>
        <v>0</v>
      </c>
      <c r="M347" s="33">
        <f t="shared" si="56"/>
        <v>0</v>
      </c>
      <c r="N347" s="66" t="str">
        <f>IF(J347=L347,"OK","LIMITADO A MÁXIMO CONVOCATORIA")</f>
        <v>OK</v>
      </c>
      <c r="O347" s="67"/>
    </row>
    <row r="348" spans="2:15">
      <c r="B348" s="64">
        <v>21</v>
      </c>
      <c r="C348" s="107"/>
      <c r="D348" s="107"/>
      <c r="E348" s="99">
        <f>IF(C348=0,0,VLOOKUP(C348,'Formadores internos'!B:G,6,FALSE))</f>
        <v>0</v>
      </c>
      <c r="F348" s="108"/>
      <c r="G348" s="44">
        <f t="shared" si="57"/>
        <v>0</v>
      </c>
      <c r="I348" s="83"/>
      <c r="J348" s="35">
        <f>IF(E348=0,0,E348/#REF!)</f>
        <v>0</v>
      </c>
      <c r="K348" s="193" t="e">
        <f>VLOOKUP(C348,'Formadores internos'!B:H,7,FALSE)</f>
        <v>#N/A</v>
      </c>
      <c r="L348" s="34">
        <f t="shared" si="58"/>
        <v>0</v>
      </c>
      <c r="M348" s="33">
        <f t="shared" si="56"/>
        <v>0</v>
      </c>
      <c r="N348" s="66" t="str">
        <f>IF(J348=L348,"OK","LIMITADO A MÁXIMO CONVOCATORIA")</f>
        <v>OK</v>
      </c>
      <c r="O348" s="67"/>
    </row>
    <row r="349" spans="2:15">
      <c r="B349" s="64">
        <v>22</v>
      </c>
      <c r="C349" s="107"/>
      <c r="D349" s="109"/>
      <c r="E349" s="99">
        <f>IF(C349=0,0,VLOOKUP(C349,'Formadores internos'!B:G,6,FALSE))</f>
        <v>0</v>
      </c>
      <c r="F349" s="108"/>
      <c r="G349" s="44">
        <f t="shared" si="57"/>
        <v>0</v>
      </c>
      <c r="I349" s="83"/>
      <c r="J349" s="35">
        <f>IF(E349=0,0,E349/#REF!)</f>
        <v>0</v>
      </c>
      <c r="K349" s="193" t="e">
        <f>VLOOKUP(C349,'Formadores internos'!B:H,7,FALSE)</f>
        <v>#N/A</v>
      </c>
      <c r="L349" s="34">
        <f t="shared" si="58"/>
        <v>0</v>
      </c>
      <c r="M349" s="33">
        <f t="shared" si="56"/>
        <v>0</v>
      </c>
      <c r="N349" s="66" t="str">
        <f t="shared" ref="N349:N355" si="61">IF(J349=L349,"OK","LIMITADO A MÁXIMO CONVOCATORIA")</f>
        <v>OK</v>
      </c>
      <c r="O349" s="67"/>
    </row>
    <row r="350" spans="2:15">
      <c r="B350" s="64">
        <v>23</v>
      </c>
      <c r="C350" s="107"/>
      <c r="D350" s="109"/>
      <c r="E350" s="99">
        <f>IF(C350=0,0,VLOOKUP(C350,'Formadores internos'!B:G,6,FALSE))</f>
        <v>0</v>
      </c>
      <c r="F350" s="108"/>
      <c r="G350" s="44">
        <f t="shared" si="57"/>
        <v>0</v>
      </c>
      <c r="I350" s="83"/>
      <c r="J350" s="35">
        <f>IF(E350=0,0,E350/#REF!)</f>
        <v>0</v>
      </c>
      <c r="K350" s="193" t="e">
        <f>VLOOKUP(C350,'Formadores internos'!B:H,7,FALSE)</f>
        <v>#N/A</v>
      </c>
      <c r="L350" s="34">
        <f t="shared" si="58"/>
        <v>0</v>
      </c>
      <c r="M350" s="33">
        <f t="shared" si="56"/>
        <v>0</v>
      </c>
      <c r="N350" s="66" t="str">
        <f t="shared" si="61"/>
        <v>OK</v>
      </c>
      <c r="O350" s="67"/>
    </row>
    <row r="351" spans="2:15">
      <c r="B351" s="64">
        <v>24</v>
      </c>
      <c r="C351" s="107"/>
      <c r="D351" s="109"/>
      <c r="E351" s="99">
        <f>IF(C351=0,0,VLOOKUP(C351,'Formadores internos'!B:G,6,FALSE))</f>
        <v>0</v>
      </c>
      <c r="F351" s="108"/>
      <c r="G351" s="44">
        <f t="shared" si="57"/>
        <v>0</v>
      </c>
      <c r="I351" s="83"/>
      <c r="J351" s="35">
        <f>IF(E351=0,0,E351/#REF!)</f>
        <v>0</v>
      </c>
      <c r="K351" s="193" t="e">
        <f>VLOOKUP(C351,'Formadores internos'!B:H,7,FALSE)</f>
        <v>#N/A</v>
      </c>
      <c r="L351" s="34">
        <f t="shared" si="58"/>
        <v>0</v>
      </c>
      <c r="M351" s="33">
        <f t="shared" si="56"/>
        <v>0</v>
      </c>
      <c r="N351" s="66" t="str">
        <f t="shared" si="61"/>
        <v>OK</v>
      </c>
      <c r="O351" s="67"/>
    </row>
    <row r="352" spans="2:15">
      <c r="B352" s="64">
        <v>25</v>
      </c>
      <c r="C352" s="107"/>
      <c r="D352" s="109"/>
      <c r="E352" s="99">
        <f>IF(C352=0,0,VLOOKUP(C352,'Formadores internos'!B:G,6,FALSE))</f>
        <v>0</v>
      </c>
      <c r="F352" s="108"/>
      <c r="G352" s="44">
        <f t="shared" si="57"/>
        <v>0</v>
      </c>
      <c r="I352" s="83"/>
      <c r="J352" s="35">
        <f>IF(E352=0,0,E352/#REF!)</f>
        <v>0</v>
      </c>
      <c r="K352" s="193" t="e">
        <f>VLOOKUP(C352,'Formadores internos'!B:H,7,FALSE)</f>
        <v>#N/A</v>
      </c>
      <c r="L352" s="34">
        <f t="shared" si="58"/>
        <v>0</v>
      </c>
      <c r="M352" s="33">
        <f t="shared" si="56"/>
        <v>0</v>
      </c>
      <c r="N352" s="66" t="str">
        <f t="shared" si="61"/>
        <v>OK</v>
      </c>
      <c r="O352" s="67"/>
    </row>
    <row r="353" spans="1:15">
      <c r="B353" s="64">
        <v>26</v>
      </c>
      <c r="C353" s="107"/>
      <c r="D353" s="109"/>
      <c r="E353" s="99">
        <f>IF(C353=0,0,VLOOKUP(C353,'Formadores internos'!B:G,6,FALSE))</f>
        <v>0</v>
      </c>
      <c r="F353" s="108"/>
      <c r="G353" s="44">
        <f t="shared" si="57"/>
        <v>0</v>
      </c>
      <c r="I353" s="83"/>
      <c r="J353" s="35">
        <f>IF(E353=0,0,E353/#REF!)</f>
        <v>0</v>
      </c>
      <c r="K353" s="193" t="e">
        <f>VLOOKUP(C353,'Formadores internos'!B:H,7,FALSE)</f>
        <v>#N/A</v>
      </c>
      <c r="L353" s="34">
        <f t="shared" si="58"/>
        <v>0</v>
      </c>
      <c r="M353" s="33">
        <f t="shared" si="56"/>
        <v>0</v>
      </c>
      <c r="N353" s="66" t="str">
        <f t="shared" si="61"/>
        <v>OK</v>
      </c>
      <c r="O353" s="67"/>
    </row>
    <row r="354" spans="1:15">
      <c r="B354" s="64">
        <v>27</v>
      </c>
      <c r="C354" s="107"/>
      <c r="D354" s="109"/>
      <c r="E354" s="99">
        <f>IF(C354=0,0,VLOOKUP(C354,'Formadores internos'!B:G,6,FALSE))</f>
        <v>0</v>
      </c>
      <c r="F354" s="108"/>
      <c r="G354" s="44">
        <f t="shared" si="57"/>
        <v>0</v>
      </c>
      <c r="I354" s="83"/>
      <c r="J354" s="35">
        <f>IF(E354=0,0,E354/#REF!)</f>
        <v>0</v>
      </c>
      <c r="K354" s="193" t="e">
        <f>VLOOKUP(C354,'Formadores internos'!B:H,7,FALSE)</f>
        <v>#N/A</v>
      </c>
      <c r="L354" s="34">
        <f t="shared" si="58"/>
        <v>0</v>
      </c>
      <c r="M354" s="33">
        <f t="shared" si="56"/>
        <v>0</v>
      </c>
      <c r="N354" s="66" t="str">
        <f t="shared" si="61"/>
        <v>OK</v>
      </c>
      <c r="O354" s="67"/>
    </row>
    <row r="355" spans="1:15">
      <c r="B355" s="64">
        <v>28</v>
      </c>
      <c r="C355" s="107"/>
      <c r="D355" s="109"/>
      <c r="E355" s="99">
        <f>IF(C355=0,0,VLOOKUP(C355,'Formadores internos'!B:G,6,FALSE))</f>
        <v>0</v>
      </c>
      <c r="F355" s="108"/>
      <c r="G355" s="44">
        <f t="shared" si="57"/>
        <v>0</v>
      </c>
      <c r="I355" s="83"/>
      <c r="J355" s="35">
        <f>IF(E355=0,0,E355/#REF!)</f>
        <v>0</v>
      </c>
      <c r="K355" s="193" t="e">
        <f>VLOOKUP(C355,'Formadores internos'!B:H,7,FALSE)</f>
        <v>#N/A</v>
      </c>
      <c r="L355" s="34">
        <f t="shared" si="58"/>
        <v>0</v>
      </c>
      <c r="M355" s="33">
        <f t="shared" si="56"/>
        <v>0</v>
      </c>
      <c r="N355" s="66" t="str">
        <f t="shared" si="61"/>
        <v>OK</v>
      </c>
      <c r="O355" s="67"/>
    </row>
    <row r="356" spans="1:15">
      <c r="B356" s="64">
        <v>29</v>
      </c>
      <c r="C356" s="107"/>
      <c r="D356" s="109"/>
      <c r="E356" s="99">
        <f>IF(C356=0,0,VLOOKUP(C356,'Formadores internos'!B:G,6,FALSE))</f>
        <v>0</v>
      </c>
      <c r="F356" s="108"/>
      <c r="G356" s="44">
        <f t="shared" si="57"/>
        <v>0</v>
      </c>
      <c r="I356" s="83"/>
      <c r="J356" s="35">
        <f>IF(E356=0,0,E356/#REF!)</f>
        <v>0</v>
      </c>
      <c r="K356" s="193" t="e">
        <f>VLOOKUP(C356,'Formadores internos'!B:H,7,FALSE)</f>
        <v>#N/A</v>
      </c>
      <c r="L356" s="34">
        <f t="shared" si="58"/>
        <v>0</v>
      </c>
      <c r="M356" s="33">
        <f t="shared" si="56"/>
        <v>0</v>
      </c>
      <c r="N356" s="66" t="str">
        <f>IF(J356=L356,"OK","LIMITADO A MÁXIMO CONVOCATORIA")</f>
        <v>OK</v>
      </c>
      <c r="O356" s="67"/>
    </row>
    <row r="357" spans="1:15" ht="13.5" thickBot="1">
      <c r="B357" s="64">
        <v>30</v>
      </c>
      <c r="C357" s="107"/>
      <c r="D357" s="109"/>
      <c r="E357" s="99">
        <f>IF(C357=0,0,VLOOKUP(C357,'Formadores internos'!B:G,6,FALSE))</f>
        <v>0</v>
      </c>
      <c r="F357" s="108"/>
      <c r="G357" s="44">
        <f t="shared" si="57"/>
        <v>0</v>
      </c>
      <c r="I357" s="83"/>
      <c r="J357" s="35">
        <f>IF(E357=0,0,E357/#REF!)</f>
        <v>0</v>
      </c>
      <c r="K357" s="193" t="e">
        <f>VLOOKUP(C357,'Formadores internos'!B:H,7,FALSE)</f>
        <v>#N/A</v>
      </c>
      <c r="L357" s="34">
        <f t="shared" si="58"/>
        <v>0</v>
      </c>
      <c r="M357" s="33">
        <f t="shared" si="56"/>
        <v>0</v>
      </c>
      <c r="N357" s="66" t="str">
        <f>IF(J357=L357,"OK","LIMITADO A MÁXIMO CONVOCATORIA")</f>
        <v>OK</v>
      </c>
      <c r="O357" s="67"/>
    </row>
    <row r="358" spans="1:15" ht="26.25" thickBot="1">
      <c r="C358" s="95" t="s">
        <v>1025</v>
      </c>
      <c r="D358" s="95"/>
      <c r="E358" s="96"/>
      <c r="F358" s="97">
        <f>+SUM(F328:F357)</f>
        <v>0</v>
      </c>
      <c r="G358" s="97">
        <f>+SUM(G328:G357)</f>
        <v>0</v>
      </c>
      <c r="I358" s="83"/>
      <c r="J358" s="68" t="s">
        <v>1020</v>
      </c>
      <c r="K358" s="68"/>
      <c r="L358" s="69" t="s">
        <v>1020</v>
      </c>
      <c r="M358" s="53">
        <f>+SUM(M328:M357)</f>
        <v>0</v>
      </c>
      <c r="N358" s="82"/>
      <c r="O358" s="92"/>
    </row>
    <row r="359" spans="1:15" ht="13.5" thickBot="1">
      <c r="I359" s="84"/>
      <c r="J359" s="85"/>
      <c r="K359" s="85"/>
      <c r="L359" s="85"/>
      <c r="M359" s="85"/>
      <c r="N359" s="85"/>
      <c r="O359" s="72"/>
    </row>
    <row r="360" spans="1:15" ht="13.5" thickBot="1"/>
    <row r="361" spans="1:15" s="56" customFormat="1" ht="16.5">
      <c r="A361" s="73"/>
      <c r="B361" s="73"/>
      <c r="C361" s="93" t="s">
        <v>32</v>
      </c>
      <c r="D361" s="110"/>
      <c r="F361" s="93" t="s">
        <v>1021</v>
      </c>
      <c r="G361" s="110"/>
      <c r="H361" s="57"/>
      <c r="I361" s="77"/>
      <c r="J361" s="49"/>
      <c r="K361" s="49"/>
      <c r="L361" s="78"/>
      <c r="M361" s="49"/>
      <c r="N361" s="79"/>
      <c r="O361" s="60"/>
    </row>
    <row r="362" spans="1:15" s="56" customFormat="1" ht="63.75">
      <c r="A362" s="73"/>
      <c r="B362" s="73"/>
      <c r="C362" s="119" t="s">
        <v>1038</v>
      </c>
      <c r="D362" s="52" t="s">
        <v>1302</v>
      </c>
      <c r="E362" s="52" t="s">
        <v>1023</v>
      </c>
      <c r="F362" s="119" t="s">
        <v>521</v>
      </c>
      <c r="G362" s="119" t="s">
        <v>1016</v>
      </c>
      <c r="H362" s="57"/>
      <c r="I362" s="80"/>
      <c r="J362" s="61" t="s">
        <v>1017</v>
      </c>
      <c r="K362" s="61" t="s">
        <v>1815</v>
      </c>
      <c r="L362" s="62" t="s">
        <v>1018</v>
      </c>
      <c r="M362" s="119" t="s">
        <v>1019</v>
      </c>
      <c r="N362" s="52" t="s">
        <v>1022</v>
      </c>
      <c r="O362" s="63"/>
    </row>
    <row r="363" spans="1:15">
      <c r="B363" s="64">
        <v>1</v>
      </c>
      <c r="C363" s="107"/>
      <c r="D363" s="109"/>
      <c r="E363" s="99">
        <f>IF(C363=0,0,VLOOKUP(C363,'Formadores internos'!B:G,6,FALSE))</f>
        <v>0</v>
      </c>
      <c r="F363" s="108"/>
      <c r="G363" s="44">
        <f>IF(F363=0,0,E363/K363*F363)</f>
        <v>0</v>
      </c>
      <c r="I363" s="81"/>
      <c r="J363" s="35">
        <f>IF(E363=0,0,E363/#REF!)</f>
        <v>0</v>
      </c>
      <c r="K363" s="193" t="e">
        <f>VLOOKUP(C363,'Formadores internos'!B:H,7,FALSE)</f>
        <v>#N/A</v>
      </c>
      <c r="L363" s="34">
        <f>+MIN(J363,60)</f>
        <v>0</v>
      </c>
      <c r="M363" s="33">
        <f t="shared" ref="M363:M392" si="62">+L363*F363</f>
        <v>0</v>
      </c>
      <c r="N363" s="66" t="str">
        <f>IF(J363=L363,"OK","LIMITADO A MÁXIMO CONVOCATORIA")</f>
        <v>OK</v>
      </c>
      <c r="O363" s="67"/>
    </row>
    <row r="364" spans="1:15">
      <c r="B364" s="64">
        <v>2</v>
      </c>
      <c r="C364" s="107"/>
      <c r="D364" s="109"/>
      <c r="E364" s="99">
        <f>IF(C364=0,0,VLOOKUP(C364,'Formadores internos'!B:G,6,FALSE))</f>
        <v>0</v>
      </c>
      <c r="F364" s="108"/>
      <c r="G364" s="44">
        <f t="shared" ref="G364:G392" si="63">IF(F364=0,0,E364/K364*F364)</f>
        <v>0</v>
      </c>
      <c r="I364" s="83"/>
      <c r="J364" s="35">
        <f>IF(E364=0,0,E364/#REF!)</f>
        <v>0</v>
      </c>
      <c r="K364" s="193" t="e">
        <f>VLOOKUP(C364,'Formadores internos'!B:H,7,FALSE)</f>
        <v>#N/A</v>
      </c>
      <c r="L364" s="34">
        <f t="shared" ref="L364:L392" si="64">+MIN(J364,60)</f>
        <v>0</v>
      </c>
      <c r="M364" s="33">
        <f t="shared" si="62"/>
        <v>0</v>
      </c>
      <c r="N364" s="66" t="str">
        <f t="shared" ref="N364:N371" si="65">IF(J364=L364,"OK","LIMITADO A MÁXIMO CONVOCATORIA")</f>
        <v>OK</v>
      </c>
      <c r="O364" s="67"/>
    </row>
    <row r="365" spans="1:15">
      <c r="B365" s="64">
        <v>3</v>
      </c>
      <c r="C365" s="107"/>
      <c r="D365" s="109"/>
      <c r="E365" s="99">
        <f>IF(C365=0,0,VLOOKUP(C365,'Formadores internos'!B:G,6,FALSE))</f>
        <v>0</v>
      </c>
      <c r="F365" s="108"/>
      <c r="G365" s="44">
        <f t="shared" si="63"/>
        <v>0</v>
      </c>
      <c r="I365" s="83"/>
      <c r="J365" s="35">
        <f>IF(E365=0,0,E365/#REF!)</f>
        <v>0</v>
      </c>
      <c r="K365" s="193" t="e">
        <f>VLOOKUP(C365,'Formadores internos'!B:H,7,FALSE)</f>
        <v>#N/A</v>
      </c>
      <c r="L365" s="34">
        <f t="shared" si="64"/>
        <v>0</v>
      </c>
      <c r="M365" s="33">
        <f t="shared" si="62"/>
        <v>0</v>
      </c>
      <c r="N365" s="66" t="str">
        <f t="shared" si="65"/>
        <v>OK</v>
      </c>
      <c r="O365" s="67"/>
    </row>
    <row r="366" spans="1:15">
      <c r="B366" s="64">
        <v>4</v>
      </c>
      <c r="C366" s="107"/>
      <c r="D366" s="109"/>
      <c r="E366" s="99">
        <f>IF(C366=0,0,VLOOKUP(C366,'Formadores internos'!B:G,6,FALSE))</f>
        <v>0</v>
      </c>
      <c r="F366" s="108"/>
      <c r="G366" s="44">
        <f t="shared" si="63"/>
        <v>0</v>
      </c>
      <c r="I366" s="83"/>
      <c r="J366" s="35">
        <f>IF(E366=0,0,E366/#REF!)</f>
        <v>0</v>
      </c>
      <c r="K366" s="193" t="e">
        <f>VLOOKUP(C366,'Formadores internos'!B:H,7,FALSE)</f>
        <v>#N/A</v>
      </c>
      <c r="L366" s="34">
        <f t="shared" si="64"/>
        <v>0</v>
      </c>
      <c r="M366" s="33">
        <f t="shared" si="62"/>
        <v>0</v>
      </c>
      <c r="N366" s="66" t="str">
        <f t="shared" si="65"/>
        <v>OK</v>
      </c>
      <c r="O366" s="67"/>
    </row>
    <row r="367" spans="1:15">
      <c r="B367" s="64">
        <v>5</v>
      </c>
      <c r="C367" s="107"/>
      <c r="D367" s="109"/>
      <c r="E367" s="99">
        <f>IF(C367=0,0,VLOOKUP(C367,'Formadores internos'!B:G,6,FALSE))</f>
        <v>0</v>
      </c>
      <c r="F367" s="108"/>
      <c r="G367" s="44">
        <f t="shared" si="63"/>
        <v>0</v>
      </c>
      <c r="I367" s="83"/>
      <c r="J367" s="35">
        <f>IF(E367=0,0,E367/#REF!)</f>
        <v>0</v>
      </c>
      <c r="K367" s="193" t="e">
        <f>VLOOKUP(C367,'Formadores internos'!B:H,7,FALSE)</f>
        <v>#N/A</v>
      </c>
      <c r="L367" s="34">
        <f t="shared" si="64"/>
        <v>0</v>
      </c>
      <c r="M367" s="33">
        <f t="shared" si="62"/>
        <v>0</v>
      </c>
      <c r="N367" s="66" t="str">
        <f t="shared" si="65"/>
        <v>OK</v>
      </c>
      <c r="O367" s="67"/>
    </row>
    <row r="368" spans="1:15">
      <c r="B368" s="64">
        <v>6</v>
      </c>
      <c r="C368" s="107"/>
      <c r="D368" s="109"/>
      <c r="E368" s="99">
        <f>IF(C368=0,0,VLOOKUP(C368,'Formadores internos'!B:G,6,FALSE))</f>
        <v>0</v>
      </c>
      <c r="F368" s="108"/>
      <c r="G368" s="44">
        <f t="shared" si="63"/>
        <v>0</v>
      </c>
      <c r="I368" s="83"/>
      <c r="J368" s="35">
        <f>IF(E368=0,0,E368/#REF!)</f>
        <v>0</v>
      </c>
      <c r="K368" s="193" t="e">
        <f>VLOOKUP(C368,'Formadores internos'!B:H,7,FALSE)</f>
        <v>#N/A</v>
      </c>
      <c r="L368" s="34">
        <f t="shared" si="64"/>
        <v>0</v>
      </c>
      <c r="M368" s="33">
        <f t="shared" si="62"/>
        <v>0</v>
      </c>
      <c r="N368" s="66" t="str">
        <f t="shared" si="65"/>
        <v>OK</v>
      </c>
      <c r="O368" s="67"/>
    </row>
    <row r="369" spans="2:15">
      <c r="B369" s="64">
        <v>7</v>
      </c>
      <c r="C369" s="107"/>
      <c r="D369" s="109"/>
      <c r="E369" s="99">
        <f>IF(C369=0,0,VLOOKUP(C369,'Formadores internos'!B:G,6,FALSE))</f>
        <v>0</v>
      </c>
      <c r="F369" s="108"/>
      <c r="G369" s="44">
        <f t="shared" si="63"/>
        <v>0</v>
      </c>
      <c r="I369" s="83"/>
      <c r="J369" s="35">
        <f>IF(E369=0,0,E369/#REF!)</f>
        <v>0</v>
      </c>
      <c r="K369" s="193" t="e">
        <f>VLOOKUP(C369,'Formadores internos'!B:H,7,FALSE)</f>
        <v>#N/A</v>
      </c>
      <c r="L369" s="34">
        <f t="shared" si="64"/>
        <v>0</v>
      </c>
      <c r="M369" s="33">
        <f t="shared" si="62"/>
        <v>0</v>
      </c>
      <c r="N369" s="66" t="str">
        <f t="shared" si="65"/>
        <v>OK</v>
      </c>
      <c r="O369" s="67"/>
    </row>
    <row r="370" spans="2:15">
      <c r="B370" s="64">
        <v>8</v>
      </c>
      <c r="C370" s="107"/>
      <c r="D370" s="109"/>
      <c r="E370" s="99">
        <f>IF(C370=0,0,VLOOKUP(C370,'Formadores internos'!B:G,6,FALSE))</f>
        <v>0</v>
      </c>
      <c r="F370" s="108"/>
      <c r="G370" s="44">
        <f t="shared" si="63"/>
        <v>0</v>
      </c>
      <c r="I370" s="83"/>
      <c r="J370" s="35">
        <f>IF(E370=0,0,E370/#REF!)</f>
        <v>0</v>
      </c>
      <c r="K370" s="193" t="e">
        <f>VLOOKUP(C370,'Formadores internos'!B:H,7,FALSE)</f>
        <v>#N/A</v>
      </c>
      <c r="L370" s="34">
        <f t="shared" si="64"/>
        <v>0</v>
      </c>
      <c r="M370" s="33">
        <f t="shared" si="62"/>
        <v>0</v>
      </c>
      <c r="N370" s="66" t="str">
        <f t="shared" si="65"/>
        <v>OK</v>
      </c>
      <c r="O370" s="67"/>
    </row>
    <row r="371" spans="2:15">
      <c r="B371" s="64">
        <v>9</v>
      </c>
      <c r="C371" s="107"/>
      <c r="D371" s="109"/>
      <c r="E371" s="99">
        <f>IF(C371=0,0,VLOOKUP(C371,'Formadores internos'!B:G,6,FALSE))</f>
        <v>0</v>
      </c>
      <c r="F371" s="108"/>
      <c r="G371" s="44">
        <f t="shared" si="63"/>
        <v>0</v>
      </c>
      <c r="I371" s="83"/>
      <c r="J371" s="35">
        <f>IF(E371=0,0,E371/#REF!)</f>
        <v>0</v>
      </c>
      <c r="K371" s="193" t="e">
        <f>VLOOKUP(C371,'Formadores internos'!B:H,7,FALSE)</f>
        <v>#N/A</v>
      </c>
      <c r="L371" s="34">
        <f t="shared" si="64"/>
        <v>0</v>
      </c>
      <c r="M371" s="33">
        <f t="shared" si="62"/>
        <v>0</v>
      </c>
      <c r="N371" s="66" t="str">
        <f t="shared" si="65"/>
        <v>OK</v>
      </c>
      <c r="O371" s="67"/>
    </row>
    <row r="372" spans="2:15">
      <c r="B372" s="64">
        <v>10</v>
      </c>
      <c r="C372" s="107"/>
      <c r="D372" s="109"/>
      <c r="E372" s="99">
        <f>IF(C372=0,0,VLOOKUP(C372,'Formadores internos'!B:G,6,FALSE))</f>
        <v>0</v>
      </c>
      <c r="F372" s="108"/>
      <c r="G372" s="44">
        <f t="shared" si="63"/>
        <v>0</v>
      </c>
      <c r="I372" s="83"/>
      <c r="J372" s="35">
        <f>IF(E372=0,0,E372/#REF!)</f>
        <v>0</v>
      </c>
      <c r="K372" s="193" t="e">
        <f>VLOOKUP(C372,'Formadores internos'!B:H,7,FALSE)</f>
        <v>#N/A</v>
      </c>
      <c r="L372" s="34">
        <f t="shared" si="64"/>
        <v>0</v>
      </c>
      <c r="M372" s="33">
        <f t="shared" si="62"/>
        <v>0</v>
      </c>
      <c r="N372" s="66" t="str">
        <f>IF(J372=L372,"OK","LIMITADO A MÁXIMO CONVOCATORIA")</f>
        <v>OK</v>
      </c>
      <c r="O372" s="67"/>
    </row>
    <row r="373" spans="2:15">
      <c r="B373" s="64">
        <v>11</v>
      </c>
      <c r="C373" s="107"/>
      <c r="D373" s="109"/>
      <c r="E373" s="99">
        <f>IF(C373=0,0,VLOOKUP(C373,'Formadores internos'!B:G,6,FALSE))</f>
        <v>0</v>
      </c>
      <c r="F373" s="108"/>
      <c r="G373" s="44">
        <f t="shared" si="63"/>
        <v>0</v>
      </c>
      <c r="I373" s="83"/>
      <c r="J373" s="35">
        <f>IF(E373=0,0,E373/#REF!)</f>
        <v>0</v>
      </c>
      <c r="K373" s="193" t="e">
        <f>VLOOKUP(C373,'Formadores internos'!B:H,7,FALSE)</f>
        <v>#N/A</v>
      </c>
      <c r="L373" s="34">
        <f t="shared" si="64"/>
        <v>0</v>
      </c>
      <c r="M373" s="33">
        <f t="shared" si="62"/>
        <v>0</v>
      </c>
      <c r="N373" s="66" t="str">
        <f>IF(J373=L373,"OK","LIMITADO A MÁXIMO CONVOCATORIA")</f>
        <v>OK</v>
      </c>
      <c r="O373" s="67"/>
    </row>
    <row r="374" spans="2:15">
      <c r="B374" s="64">
        <v>12</v>
      </c>
      <c r="C374" s="107"/>
      <c r="D374" s="109"/>
      <c r="E374" s="99">
        <f>IF(C374=0,0,VLOOKUP(C374,'Formadores internos'!B:G,6,FALSE))</f>
        <v>0</v>
      </c>
      <c r="F374" s="108"/>
      <c r="G374" s="44">
        <f t="shared" si="63"/>
        <v>0</v>
      </c>
      <c r="I374" s="83"/>
      <c r="J374" s="35">
        <f>IF(E374=0,0,E374/#REF!)</f>
        <v>0</v>
      </c>
      <c r="K374" s="193" t="e">
        <f>VLOOKUP(C374,'Formadores internos'!B:H,7,FALSE)</f>
        <v>#N/A</v>
      </c>
      <c r="L374" s="34">
        <f t="shared" si="64"/>
        <v>0</v>
      </c>
      <c r="M374" s="33">
        <f t="shared" si="62"/>
        <v>0</v>
      </c>
      <c r="N374" s="66" t="str">
        <f>IF(J374=L374,"OK","LIMITADO A MÁXIMO CONVOCATORIA")</f>
        <v>OK</v>
      </c>
      <c r="O374" s="67"/>
    </row>
    <row r="375" spans="2:15">
      <c r="B375" s="64">
        <v>13</v>
      </c>
      <c r="C375" s="107"/>
      <c r="D375" s="109"/>
      <c r="E375" s="99">
        <f>IF(C375=0,0,VLOOKUP(C375,'Formadores internos'!B:G,6,FALSE))</f>
        <v>0</v>
      </c>
      <c r="F375" s="108"/>
      <c r="G375" s="44">
        <f t="shared" si="63"/>
        <v>0</v>
      </c>
      <c r="I375" s="83"/>
      <c r="J375" s="35">
        <f>IF(E375=0,0,E375/#REF!)</f>
        <v>0</v>
      </c>
      <c r="K375" s="193" t="e">
        <f>VLOOKUP(C375,'Formadores internos'!B:H,7,FALSE)</f>
        <v>#N/A</v>
      </c>
      <c r="L375" s="34">
        <f t="shared" si="64"/>
        <v>0</v>
      </c>
      <c r="M375" s="33">
        <f t="shared" si="62"/>
        <v>0</v>
      </c>
      <c r="N375" s="66" t="str">
        <f t="shared" ref="N375:N380" si="66">IF(J375=L375,"OK","LIMITADO A MÁXIMO CONVOCATORIA")</f>
        <v>OK</v>
      </c>
      <c r="O375" s="67"/>
    </row>
    <row r="376" spans="2:15">
      <c r="B376" s="64">
        <v>14</v>
      </c>
      <c r="C376" s="107"/>
      <c r="D376" s="109"/>
      <c r="E376" s="99">
        <f>IF(C376=0,0,VLOOKUP(C376,'Formadores internos'!B:G,6,FALSE))</f>
        <v>0</v>
      </c>
      <c r="F376" s="108"/>
      <c r="G376" s="44">
        <f t="shared" si="63"/>
        <v>0</v>
      </c>
      <c r="I376" s="83"/>
      <c r="J376" s="35">
        <f>IF(E376=0,0,E376/#REF!)</f>
        <v>0</v>
      </c>
      <c r="K376" s="193" t="e">
        <f>VLOOKUP(C376,'Formadores internos'!B:H,7,FALSE)</f>
        <v>#N/A</v>
      </c>
      <c r="L376" s="34">
        <f t="shared" si="64"/>
        <v>0</v>
      </c>
      <c r="M376" s="33">
        <f t="shared" si="62"/>
        <v>0</v>
      </c>
      <c r="N376" s="66" t="str">
        <f t="shared" si="66"/>
        <v>OK</v>
      </c>
      <c r="O376" s="67"/>
    </row>
    <row r="377" spans="2:15">
      <c r="B377" s="64">
        <v>15</v>
      </c>
      <c r="C377" s="107"/>
      <c r="D377" s="109"/>
      <c r="E377" s="99">
        <f>IF(C377=0,0,VLOOKUP(C377,'Formadores internos'!B:G,6,FALSE))</f>
        <v>0</v>
      </c>
      <c r="F377" s="108"/>
      <c r="G377" s="44">
        <f t="shared" si="63"/>
        <v>0</v>
      </c>
      <c r="I377" s="83"/>
      <c r="J377" s="35">
        <f>IF(E377=0,0,E377/#REF!)</f>
        <v>0</v>
      </c>
      <c r="K377" s="193" t="e">
        <f>VLOOKUP(C377,'Formadores internos'!B:H,7,FALSE)</f>
        <v>#N/A</v>
      </c>
      <c r="L377" s="34">
        <f t="shared" si="64"/>
        <v>0</v>
      </c>
      <c r="M377" s="33">
        <f t="shared" si="62"/>
        <v>0</v>
      </c>
      <c r="N377" s="66" t="str">
        <f t="shared" si="66"/>
        <v>OK</v>
      </c>
      <c r="O377" s="67"/>
    </row>
    <row r="378" spans="2:15">
      <c r="B378" s="64">
        <v>16</v>
      </c>
      <c r="C378" s="107"/>
      <c r="D378" s="109"/>
      <c r="E378" s="99">
        <f>IF(C378=0,0,VLOOKUP(C378,'Formadores internos'!B:G,6,FALSE))</f>
        <v>0</v>
      </c>
      <c r="F378" s="108"/>
      <c r="G378" s="44">
        <f t="shared" si="63"/>
        <v>0</v>
      </c>
      <c r="I378" s="83"/>
      <c r="J378" s="35">
        <f>IF(E378=0,0,E378/#REF!)</f>
        <v>0</v>
      </c>
      <c r="K378" s="193" t="e">
        <f>VLOOKUP(C378,'Formadores internos'!B:H,7,FALSE)</f>
        <v>#N/A</v>
      </c>
      <c r="L378" s="34">
        <f t="shared" si="64"/>
        <v>0</v>
      </c>
      <c r="M378" s="33">
        <f t="shared" si="62"/>
        <v>0</v>
      </c>
      <c r="N378" s="66" t="str">
        <f t="shared" si="66"/>
        <v>OK</v>
      </c>
      <c r="O378" s="67"/>
    </row>
    <row r="379" spans="2:15">
      <c r="B379" s="64">
        <v>17</v>
      </c>
      <c r="C379" s="107"/>
      <c r="D379" s="109"/>
      <c r="E379" s="99">
        <f>IF(C379=0,0,VLOOKUP(C379,'Formadores internos'!B:G,6,FALSE))</f>
        <v>0</v>
      </c>
      <c r="F379" s="108"/>
      <c r="G379" s="44">
        <f t="shared" si="63"/>
        <v>0</v>
      </c>
      <c r="I379" s="83"/>
      <c r="J379" s="35">
        <f>IF(E379=0,0,E379/#REF!)</f>
        <v>0</v>
      </c>
      <c r="K379" s="193" t="e">
        <f>VLOOKUP(C379,'Formadores internos'!B:H,7,FALSE)</f>
        <v>#N/A</v>
      </c>
      <c r="L379" s="34">
        <f t="shared" si="64"/>
        <v>0</v>
      </c>
      <c r="M379" s="33">
        <f t="shared" si="62"/>
        <v>0</v>
      </c>
      <c r="N379" s="66" t="str">
        <f t="shared" si="66"/>
        <v>OK</v>
      </c>
      <c r="O379" s="67"/>
    </row>
    <row r="380" spans="2:15">
      <c r="B380" s="64">
        <v>18</v>
      </c>
      <c r="C380" s="107"/>
      <c r="D380" s="109"/>
      <c r="E380" s="99">
        <f>IF(C380=0,0,VLOOKUP(C380,'Formadores internos'!B:G,6,FALSE))</f>
        <v>0</v>
      </c>
      <c r="F380" s="108"/>
      <c r="G380" s="44">
        <f t="shared" si="63"/>
        <v>0</v>
      </c>
      <c r="I380" s="83"/>
      <c r="J380" s="35">
        <f>IF(E380=0,0,E380/#REF!)</f>
        <v>0</v>
      </c>
      <c r="K380" s="193" t="e">
        <f>VLOOKUP(C380,'Formadores internos'!B:H,7,FALSE)</f>
        <v>#N/A</v>
      </c>
      <c r="L380" s="34">
        <f t="shared" si="64"/>
        <v>0</v>
      </c>
      <c r="M380" s="33">
        <f t="shared" si="62"/>
        <v>0</v>
      </c>
      <c r="N380" s="66" t="str">
        <f t="shared" si="66"/>
        <v>OK</v>
      </c>
      <c r="O380" s="67"/>
    </row>
    <row r="381" spans="2:15">
      <c r="B381" s="64">
        <v>19</v>
      </c>
      <c r="C381" s="107"/>
      <c r="D381" s="109"/>
      <c r="E381" s="99">
        <f>IF(C381=0,0,VLOOKUP(C381,'Formadores internos'!B:G,6,FALSE))</f>
        <v>0</v>
      </c>
      <c r="F381" s="108"/>
      <c r="G381" s="44">
        <f t="shared" si="63"/>
        <v>0</v>
      </c>
      <c r="I381" s="83"/>
      <c r="J381" s="35">
        <f>IF(E381=0,0,E381/#REF!)</f>
        <v>0</v>
      </c>
      <c r="K381" s="193" t="e">
        <f>VLOOKUP(C381,'Formadores internos'!B:H,7,FALSE)</f>
        <v>#N/A</v>
      </c>
      <c r="L381" s="34">
        <f t="shared" si="64"/>
        <v>0</v>
      </c>
      <c r="M381" s="33">
        <f t="shared" si="62"/>
        <v>0</v>
      </c>
      <c r="N381" s="66" t="str">
        <f>IF(J381=L381,"OK","LIMITADO A MÁXIMO CONVOCATORIA")</f>
        <v>OK</v>
      </c>
      <c r="O381" s="67"/>
    </row>
    <row r="382" spans="2:15">
      <c r="B382" s="64">
        <v>20</v>
      </c>
      <c r="C382" s="107"/>
      <c r="D382" s="109"/>
      <c r="E382" s="99">
        <f>IF(C382=0,0,VLOOKUP(C382,'Formadores internos'!B:G,6,FALSE))</f>
        <v>0</v>
      </c>
      <c r="F382" s="108"/>
      <c r="G382" s="44">
        <f t="shared" si="63"/>
        <v>0</v>
      </c>
      <c r="I382" s="83"/>
      <c r="J382" s="35">
        <f>IF(E382=0,0,E382/#REF!)</f>
        <v>0</v>
      </c>
      <c r="K382" s="193" t="e">
        <f>VLOOKUP(C382,'Formadores internos'!B:H,7,FALSE)</f>
        <v>#N/A</v>
      </c>
      <c r="L382" s="34">
        <f t="shared" si="64"/>
        <v>0</v>
      </c>
      <c r="M382" s="33">
        <f t="shared" si="62"/>
        <v>0</v>
      </c>
      <c r="N382" s="66" t="str">
        <f>IF(J382=L382,"OK","LIMITADO A MÁXIMO CONVOCATORIA")</f>
        <v>OK</v>
      </c>
      <c r="O382" s="67"/>
    </row>
    <row r="383" spans="2:15">
      <c r="B383" s="64">
        <v>21</v>
      </c>
      <c r="C383" s="107"/>
      <c r="D383" s="107"/>
      <c r="E383" s="99">
        <f>IF(C383=0,0,VLOOKUP(C383,'Formadores internos'!B:G,6,FALSE))</f>
        <v>0</v>
      </c>
      <c r="F383" s="108"/>
      <c r="G383" s="44">
        <f t="shared" si="63"/>
        <v>0</v>
      </c>
      <c r="I383" s="83"/>
      <c r="J383" s="35">
        <f>IF(E383=0,0,E383/#REF!)</f>
        <v>0</v>
      </c>
      <c r="K383" s="193" t="e">
        <f>VLOOKUP(C383,'Formadores internos'!B:H,7,FALSE)</f>
        <v>#N/A</v>
      </c>
      <c r="L383" s="34">
        <f t="shared" si="64"/>
        <v>0</v>
      </c>
      <c r="M383" s="33">
        <f t="shared" si="62"/>
        <v>0</v>
      </c>
      <c r="N383" s="66" t="str">
        <f>IF(J383=L383,"OK","LIMITADO A MÁXIMO CONVOCATORIA")</f>
        <v>OK</v>
      </c>
      <c r="O383" s="67"/>
    </row>
    <row r="384" spans="2:15">
      <c r="B384" s="64">
        <v>22</v>
      </c>
      <c r="C384" s="107"/>
      <c r="D384" s="109"/>
      <c r="E384" s="99">
        <f>IF(C384=0,0,VLOOKUP(C384,'Formadores internos'!B:G,6,FALSE))</f>
        <v>0</v>
      </c>
      <c r="F384" s="108"/>
      <c r="G384" s="44">
        <f t="shared" si="63"/>
        <v>0</v>
      </c>
      <c r="I384" s="83"/>
      <c r="J384" s="35">
        <f>IF(E384=0,0,E384/#REF!)</f>
        <v>0</v>
      </c>
      <c r="K384" s="193" t="e">
        <f>VLOOKUP(C384,'Formadores internos'!B:H,7,FALSE)</f>
        <v>#N/A</v>
      </c>
      <c r="L384" s="34">
        <f t="shared" si="64"/>
        <v>0</v>
      </c>
      <c r="M384" s="33">
        <f t="shared" si="62"/>
        <v>0</v>
      </c>
      <c r="N384" s="66" t="str">
        <f t="shared" ref="N384:N390" si="67">IF(J384=L384,"OK","LIMITADO A MÁXIMO CONVOCATORIA")</f>
        <v>OK</v>
      </c>
      <c r="O384" s="67"/>
    </row>
    <row r="385" spans="1:15">
      <c r="B385" s="64">
        <v>23</v>
      </c>
      <c r="C385" s="107"/>
      <c r="D385" s="109"/>
      <c r="E385" s="99">
        <f>IF(C385=0,0,VLOOKUP(C385,'Formadores internos'!B:G,6,FALSE))</f>
        <v>0</v>
      </c>
      <c r="F385" s="108"/>
      <c r="G385" s="44">
        <f t="shared" si="63"/>
        <v>0</v>
      </c>
      <c r="I385" s="83"/>
      <c r="J385" s="35">
        <f>IF(E385=0,0,E385/#REF!)</f>
        <v>0</v>
      </c>
      <c r="K385" s="193" t="e">
        <f>VLOOKUP(C385,'Formadores internos'!B:H,7,FALSE)</f>
        <v>#N/A</v>
      </c>
      <c r="L385" s="34">
        <f t="shared" si="64"/>
        <v>0</v>
      </c>
      <c r="M385" s="33">
        <f t="shared" si="62"/>
        <v>0</v>
      </c>
      <c r="N385" s="66" t="str">
        <f t="shared" si="67"/>
        <v>OK</v>
      </c>
      <c r="O385" s="67"/>
    </row>
    <row r="386" spans="1:15">
      <c r="B386" s="64">
        <v>24</v>
      </c>
      <c r="C386" s="107"/>
      <c r="D386" s="109"/>
      <c r="E386" s="99">
        <f>IF(C386=0,0,VLOOKUP(C386,'Formadores internos'!B:G,6,FALSE))</f>
        <v>0</v>
      </c>
      <c r="F386" s="108"/>
      <c r="G386" s="44">
        <f t="shared" si="63"/>
        <v>0</v>
      </c>
      <c r="I386" s="83"/>
      <c r="J386" s="35">
        <f>IF(E386=0,0,E386/#REF!)</f>
        <v>0</v>
      </c>
      <c r="K386" s="193" t="e">
        <f>VLOOKUP(C386,'Formadores internos'!B:H,7,FALSE)</f>
        <v>#N/A</v>
      </c>
      <c r="L386" s="34">
        <f t="shared" si="64"/>
        <v>0</v>
      </c>
      <c r="M386" s="33">
        <f t="shared" si="62"/>
        <v>0</v>
      </c>
      <c r="N386" s="66" t="str">
        <f t="shared" si="67"/>
        <v>OK</v>
      </c>
      <c r="O386" s="67"/>
    </row>
    <row r="387" spans="1:15">
      <c r="B387" s="64">
        <v>25</v>
      </c>
      <c r="C387" s="107"/>
      <c r="D387" s="109"/>
      <c r="E387" s="99">
        <f>IF(C387=0,0,VLOOKUP(C387,'Formadores internos'!B:G,6,FALSE))</f>
        <v>0</v>
      </c>
      <c r="F387" s="108"/>
      <c r="G387" s="44">
        <f t="shared" si="63"/>
        <v>0</v>
      </c>
      <c r="I387" s="83"/>
      <c r="J387" s="35">
        <f>IF(E387=0,0,E387/#REF!)</f>
        <v>0</v>
      </c>
      <c r="K387" s="193" t="e">
        <f>VLOOKUP(C387,'Formadores internos'!B:H,7,FALSE)</f>
        <v>#N/A</v>
      </c>
      <c r="L387" s="34">
        <f t="shared" si="64"/>
        <v>0</v>
      </c>
      <c r="M387" s="33">
        <f t="shared" si="62"/>
        <v>0</v>
      </c>
      <c r="N387" s="66" t="str">
        <f t="shared" si="67"/>
        <v>OK</v>
      </c>
      <c r="O387" s="67"/>
    </row>
    <row r="388" spans="1:15">
      <c r="B388" s="64">
        <v>26</v>
      </c>
      <c r="C388" s="107"/>
      <c r="D388" s="109"/>
      <c r="E388" s="99">
        <f>IF(C388=0,0,VLOOKUP(C388,'Formadores internos'!B:G,6,FALSE))</f>
        <v>0</v>
      </c>
      <c r="F388" s="108"/>
      <c r="G388" s="44">
        <f t="shared" si="63"/>
        <v>0</v>
      </c>
      <c r="I388" s="83"/>
      <c r="J388" s="35">
        <f>IF(E388=0,0,E388/#REF!)</f>
        <v>0</v>
      </c>
      <c r="K388" s="193" t="e">
        <f>VLOOKUP(C388,'Formadores internos'!B:H,7,FALSE)</f>
        <v>#N/A</v>
      </c>
      <c r="L388" s="34">
        <f t="shared" si="64"/>
        <v>0</v>
      </c>
      <c r="M388" s="33">
        <f t="shared" si="62"/>
        <v>0</v>
      </c>
      <c r="N388" s="66" t="str">
        <f t="shared" si="67"/>
        <v>OK</v>
      </c>
      <c r="O388" s="67"/>
    </row>
    <row r="389" spans="1:15">
      <c r="B389" s="64">
        <v>27</v>
      </c>
      <c r="C389" s="107"/>
      <c r="D389" s="109"/>
      <c r="E389" s="99">
        <f>IF(C389=0,0,VLOOKUP(C389,'Formadores internos'!B:G,6,FALSE))</f>
        <v>0</v>
      </c>
      <c r="F389" s="108"/>
      <c r="G389" s="44">
        <f t="shared" si="63"/>
        <v>0</v>
      </c>
      <c r="I389" s="83"/>
      <c r="J389" s="35">
        <f>IF(E389=0,0,E389/#REF!)</f>
        <v>0</v>
      </c>
      <c r="K389" s="193" t="e">
        <f>VLOOKUP(C389,'Formadores internos'!B:H,7,FALSE)</f>
        <v>#N/A</v>
      </c>
      <c r="L389" s="34">
        <f t="shared" si="64"/>
        <v>0</v>
      </c>
      <c r="M389" s="33">
        <f t="shared" si="62"/>
        <v>0</v>
      </c>
      <c r="N389" s="66" t="str">
        <f t="shared" si="67"/>
        <v>OK</v>
      </c>
      <c r="O389" s="67"/>
    </row>
    <row r="390" spans="1:15">
      <c r="B390" s="64">
        <v>28</v>
      </c>
      <c r="C390" s="107"/>
      <c r="D390" s="109"/>
      <c r="E390" s="99">
        <f>IF(C390=0,0,VLOOKUP(C390,'Formadores internos'!B:G,6,FALSE))</f>
        <v>0</v>
      </c>
      <c r="F390" s="108"/>
      <c r="G390" s="44">
        <f t="shared" si="63"/>
        <v>0</v>
      </c>
      <c r="I390" s="83"/>
      <c r="J390" s="35">
        <f>IF(E390=0,0,E390/#REF!)</f>
        <v>0</v>
      </c>
      <c r="K390" s="193" t="e">
        <f>VLOOKUP(C390,'Formadores internos'!B:H,7,FALSE)</f>
        <v>#N/A</v>
      </c>
      <c r="L390" s="34">
        <f t="shared" si="64"/>
        <v>0</v>
      </c>
      <c r="M390" s="33">
        <f t="shared" si="62"/>
        <v>0</v>
      </c>
      <c r="N390" s="66" t="str">
        <f t="shared" si="67"/>
        <v>OK</v>
      </c>
      <c r="O390" s="67"/>
    </row>
    <row r="391" spans="1:15">
      <c r="B391" s="64">
        <v>29</v>
      </c>
      <c r="C391" s="107"/>
      <c r="D391" s="109"/>
      <c r="E391" s="99">
        <f>IF(C391=0,0,VLOOKUP(C391,'Formadores internos'!B:G,6,FALSE))</f>
        <v>0</v>
      </c>
      <c r="F391" s="108"/>
      <c r="G391" s="44">
        <f t="shared" si="63"/>
        <v>0</v>
      </c>
      <c r="I391" s="83"/>
      <c r="J391" s="35">
        <f>IF(E391=0,0,E391/#REF!)</f>
        <v>0</v>
      </c>
      <c r="K391" s="193" t="e">
        <f>VLOOKUP(C391,'Formadores internos'!B:H,7,FALSE)</f>
        <v>#N/A</v>
      </c>
      <c r="L391" s="34">
        <f t="shared" si="64"/>
        <v>0</v>
      </c>
      <c r="M391" s="33">
        <f t="shared" si="62"/>
        <v>0</v>
      </c>
      <c r="N391" s="66" t="str">
        <f>IF(J391=L391,"OK","LIMITADO A MÁXIMO CONVOCATORIA")</f>
        <v>OK</v>
      </c>
      <c r="O391" s="67"/>
    </row>
    <row r="392" spans="1:15" ht="13.5" thickBot="1">
      <c r="B392" s="64">
        <v>30</v>
      </c>
      <c r="C392" s="107"/>
      <c r="D392" s="109"/>
      <c r="E392" s="99">
        <f>IF(C392=0,0,VLOOKUP(C392,'Formadores internos'!B:G,6,FALSE))</f>
        <v>0</v>
      </c>
      <c r="F392" s="108"/>
      <c r="G392" s="44">
        <f t="shared" si="63"/>
        <v>0</v>
      </c>
      <c r="I392" s="83"/>
      <c r="J392" s="35">
        <f>IF(E392=0,0,E392/#REF!)</f>
        <v>0</v>
      </c>
      <c r="K392" s="193" t="e">
        <f>VLOOKUP(C392,'Formadores internos'!B:H,7,FALSE)</f>
        <v>#N/A</v>
      </c>
      <c r="L392" s="34">
        <f t="shared" si="64"/>
        <v>0</v>
      </c>
      <c r="M392" s="33">
        <f t="shared" si="62"/>
        <v>0</v>
      </c>
      <c r="N392" s="66" t="str">
        <f>IF(J392=L392,"OK","LIMITADO A MÁXIMO CONVOCATORIA")</f>
        <v>OK</v>
      </c>
      <c r="O392" s="67"/>
    </row>
    <row r="393" spans="1:15" ht="26.25" thickBot="1">
      <c r="C393" s="95" t="s">
        <v>1025</v>
      </c>
      <c r="D393" s="95"/>
      <c r="E393" s="96"/>
      <c r="F393" s="97">
        <f>+SUM(F363:F392)</f>
        <v>0</v>
      </c>
      <c r="G393" s="97">
        <f>+SUM(G363:G392)</f>
        <v>0</v>
      </c>
      <c r="I393" s="83"/>
      <c r="J393" s="68" t="s">
        <v>1020</v>
      </c>
      <c r="K393" s="68"/>
      <c r="L393" s="69" t="s">
        <v>1020</v>
      </c>
      <c r="M393" s="53">
        <f>+SUM(M363:M392)</f>
        <v>0</v>
      </c>
      <c r="N393" s="82"/>
      <c r="O393" s="92"/>
    </row>
    <row r="394" spans="1:15" ht="13.5" thickBot="1">
      <c r="I394" s="84"/>
      <c r="J394" s="85"/>
      <c r="K394" s="85"/>
      <c r="L394" s="85"/>
      <c r="M394" s="85"/>
      <c r="N394" s="85"/>
      <c r="O394" s="72"/>
    </row>
    <row r="395" spans="1:15" ht="13.5" thickBot="1"/>
    <row r="396" spans="1:15" s="56" customFormat="1" ht="16.5">
      <c r="A396" s="73"/>
      <c r="B396" s="73"/>
      <c r="C396" s="93" t="s">
        <v>32</v>
      </c>
      <c r="D396" s="110"/>
      <c r="F396" s="93" t="s">
        <v>1021</v>
      </c>
      <c r="G396" s="110"/>
      <c r="H396" s="57"/>
      <c r="I396" s="77"/>
      <c r="J396" s="49"/>
      <c r="K396" s="49"/>
      <c r="L396" s="78"/>
      <c r="M396" s="49"/>
      <c r="N396" s="79"/>
      <c r="O396" s="60"/>
    </row>
    <row r="397" spans="1:15" s="56" customFormat="1" ht="63.75">
      <c r="A397" s="73"/>
      <c r="B397" s="73"/>
      <c r="C397" s="119" t="s">
        <v>1038</v>
      </c>
      <c r="D397" s="52" t="s">
        <v>1302</v>
      </c>
      <c r="E397" s="52" t="s">
        <v>1023</v>
      </c>
      <c r="F397" s="119" t="s">
        <v>521</v>
      </c>
      <c r="G397" s="119" t="s">
        <v>1016</v>
      </c>
      <c r="H397" s="57"/>
      <c r="I397" s="80"/>
      <c r="J397" s="61" t="s">
        <v>1017</v>
      </c>
      <c r="K397" s="61" t="s">
        <v>1815</v>
      </c>
      <c r="L397" s="62" t="s">
        <v>1018</v>
      </c>
      <c r="M397" s="119" t="s">
        <v>1019</v>
      </c>
      <c r="N397" s="52" t="s">
        <v>1022</v>
      </c>
      <c r="O397" s="63"/>
    </row>
    <row r="398" spans="1:15">
      <c r="B398" s="64">
        <v>1</v>
      </c>
      <c r="C398" s="107"/>
      <c r="D398" s="109"/>
      <c r="E398" s="99">
        <f>IF(C398=0,0,VLOOKUP(C398,'Formadores internos'!B:G,6,FALSE))</f>
        <v>0</v>
      </c>
      <c r="F398" s="108"/>
      <c r="G398" s="44">
        <f>IF(F398=0,0,E398/K398*F398)</f>
        <v>0</v>
      </c>
      <c r="I398" s="81"/>
      <c r="J398" s="35">
        <f>IF(E398=0,0,E398/#REF!)</f>
        <v>0</v>
      </c>
      <c r="K398" s="193" t="e">
        <f>VLOOKUP(C398,'Formadores internos'!B:H,7,FALSE)</f>
        <v>#N/A</v>
      </c>
      <c r="L398" s="34">
        <f>+MIN(J398,60)</f>
        <v>0</v>
      </c>
      <c r="M398" s="33">
        <f t="shared" ref="M398:M427" si="68">+L398*F398</f>
        <v>0</v>
      </c>
      <c r="N398" s="66" t="str">
        <f>IF(J398=L398,"OK","LIMITADO A MÁXIMO CONVOCATORIA")</f>
        <v>OK</v>
      </c>
      <c r="O398" s="67"/>
    </row>
    <row r="399" spans="1:15">
      <c r="B399" s="64">
        <v>2</v>
      </c>
      <c r="C399" s="107"/>
      <c r="D399" s="109"/>
      <c r="E399" s="99">
        <f>IF(C399=0,0,VLOOKUP(C399,'Formadores internos'!B:G,6,FALSE))</f>
        <v>0</v>
      </c>
      <c r="F399" s="108"/>
      <c r="G399" s="44">
        <f t="shared" ref="G399:G427" si="69">IF(F399=0,0,E399/K399*F399)</f>
        <v>0</v>
      </c>
      <c r="I399" s="83"/>
      <c r="J399" s="35">
        <f>IF(E399=0,0,E399/#REF!)</f>
        <v>0</v>
      </c>
      <c r="K399" s="193" t="e">
        <f>VLOOKUP(C399,'Formadores internos'!B:H,7,FALSE)</f>
        <v>#N/A</v>
      </c>
      <c r="L399" s="34">
        <f t="shared" ref="L399:L427" si="70">+MIN(J399,60)</f>
        <v>0</v>
      </c>
      <c r="M399" s="33">
        <f t="shared" si="68"/>
        <v>0</v>
      </c>
      <c r="N399" s="66" t="str">
        <f t="shared" ref="N399:N406" si="71">IF(J399=L399,"OK","LIMITADO A MÁXIMO CONVOCATORIA")</f>
        <v>OK</v>
      </c>
      <c r="O399" s="67"/>
    </row>
    <row r="400" spans="1:15">
      <c r="B400" s="64">
        <v>3</v>
      </c>
      <c r="C400" s="107"/>
      <c r="D400" s="109"/>
      <c r="E400" s="99">
        <f>IF(C400=0,0,VLOOKUP(C400,'Formadores internos'!B:G,6,FALSE))</f>
        <v>0</v>
      </c>
      <c r="F400" s="108"/>
      <c r="G400" s="44">
        <f t="shared" si="69"/>
        <v>0</v>
      </c>
      <c r="I400" s="83"/>
      <c r="J400" s="35">
        <f>IF(E400=0,0,E400/#REF!)</f>
        <v>0</v>
      </c>
      <c r="K400" s="193" t="e">
        <f>VLOOKUP(C400,'Formadores internos'!B:H,7,FALSE)</f>
        <v>#N/A</v>
      </c>
      <c r="L400" s="34">
        <f t="shared" si="70"/>
        <v>0</v>
      </c>
      <c r="M400" s="33">
        <f t="shared" si="68"/>
        <v>0</v>
      </c>
      <c r="N400" s="66" t="str">
        <f t="shared" si="71"/>
        <v>OK</v>
      </c>
      <c r="O400" s="67"/>
    </row>
    <row r="401" spans="2:15">
      <c r="B401" s="64">
        <v>4</v>
      </c>
      <c r="C401" s="107"/>
      <c r="D401" s="109"/>
      <c r="E401" s="99">
        <f>IF(C401=0,0,VLOOKUP(C401,'Formadores internos'!B:G,6,FALSE))</f>
        <v>0</v>
      </c>
      <c r="F401" s="108"/>
      <c r="G401" s="44">
        <f t="shared" si="69"/>
        <v>0</v>
      </c>
      <c r="I401" s="83"/>
      <c r="J401" s="35">
        <f>IF(E401=0,0,E401/#REF!)</f>
        <v>0</v>
      </c>
      <c r="K401" s="193" t="e">
        <f>VLOOKUP(C401,'Formadores internos'!B:H,7,FALSE)</f>
        <v>#N/A</v>
      </c>
      <c r="L401" s="34">
        <f t="shared" si="70"/>
        <v>0</v>
      </c>
      <c r="M401" s="33">
        <f t="shared" si="68"/>
        <v>0</v>
      </c>
      <c r="N401" s="66" t="str">
        <f t="shared" si="71"/>
        <v>OK</v>
      </c>
      <c r="O401" s="67"/>
    </row>
    <row r="402" spans="2:15">
      <c r="B402" s="64">
        <v>5</v>
      </c>
      <c r="C402" s="107"/>
      <c r="D402" s="109"/>
      <c r="E402" s="99">
        <f>IF(C402=0,0,VLOOKUP(C402,'Formadores internos'!B:G,6,FALSE))</f>
        <v>0</v>
      </c>
      <c r="F402" s="108"/>
      <c r="G402" s="44">
        <f t="shared" si="69"/>
        <v>0</v>
      </c>
      <c r="I402" s="83"/>
      <c r="J402" s="35">
        <f>IF(E402=0,0,E402/#REF!)</f>
        <v>0</v>
      </c>
      <c r="K402" s="193" t="e">
        <f>VLOOKUP(C402,'Formadores internos'!B:H,7,FALSE)</f>
        <v>#N/A</v>
      </c>
      <c r="L402" s="34">
        <f t="shared" si="70"/>
        <v>0</v>
      </c>
      <c r="M402" s="33">
        <f t="shared" si="68"/>
        <v>0</v>
      </c>
      <c r="N402" s="66" t="str">
        <f t="shared" si="71"/>
        <v>OK</v>
      </c>
      <c r="O402" s="67"/>
    </row>
    <row r="403" spans="2:15">
      <c r="B403" s="64">
        <v>6</v>
      </c>
      <c r="C403" s="107"/>
      <c r="D403" s="109"/>
      <c r="E403" s="99">
        <f>IF(C403=0,0,VLOOKUP(C403,'Formadores internos'!B:G,6,FALSE))</f>
        <v>0</v>
      </c>
      <c r="F403" s="108"/>
      <c r="G403" s="44">
        <f t="shared" si="69"/>
        <v>0</v>
      </c>
      <c r="I403" s="83"/>
      <c r="J403" s="35">
        <f>IF(E403=0,0,E403/#REF!)</f>
        <v>0</v>
      </c>
      <c r="K403" s="193" t="e">
        <f>VLOOKUP(C403,'Formadores internos'!B:H,7,FALSE)</f>
        <v>#N/A</v>
      </c>
      <c r="L403" s="34">
        <f t="shared" si="70"/>
        <v>0</v>
      </c>
      <c r="M403" s="33">
        <f t="shared" si="68"/>
        <v>0</v>
      </c>
      <c r="N403" s="66" t="str">
        <f t="shared" si="71"/>
        <v>OK</v>
      </c>
      <c r="O403" s="67"/>
    </row>
    <row r="404" spans="2:15">
      <c r="B404" s="64">
        <v>7</v>
      </c>
      <c r="C404" s="107"/>
      <c r="D404" s="109"/>
      <c r="E404" s="99">
        <f>IF(C404=0,0,VLOOKUP(C404,'Formadores internos'!B:G,6,FALSE))</f>
        <v>0</v>
      </c>
      <c r="F404" s="108"/>
      <c r="G404" s="44">
        <f t="shared" si="69"/>
        <v>0</v>
      </c>
      <c r="I404" s="83"/>
      <c r="J404" s="35">
        <f>IF(E404=0,0,E404/#REF!)</f>
        <v>0</v>
      </c>
      <c r="K404" s="193" t="e">
        <f>VLOOKUP(C404,'Formadores internos'!B:H,7,FALSE)</f>
        <v>#N/A</v>
      </c>
      <c r="L404" s="34">
        <f t="shared" si="70"/>
        <v>0</v>
      </c>
      <c r="M404" s="33">
        <f t="shared" si="68"/>
        <v>0</v>
      </c>
      <c r="N404" s="66" t="str">
        <f t="shared" si="71"/>
        <v>OK</v>
      </c>
      <c r="O404" s="67"/>
    </row>
    <row r="405" spans="2:15">
      <c r="B405" s="64">
        <v>8</v>
      </c>
      <c r="C405" s="107"/>
      <c r="D405" s="109"/>
      <c r="E405" s="99">
        <f>IF(C405=0,0,VLOOKUP(C405,'Formadores internos'!B:G,6,FALSE))</f>
        <v>0</v>
      </c>
      <c r="F405" s="108"/>
      <c r="G405" s="44">
        <f t="shared" si="69"/>
        <v>0</v>
      </c>
      <c r="I405" s="83"/>
      <c r="J405" s="35">
        <f>IF(E405=0,0,E405/#REF!)</f>
        <v>0</v>
      </c>
      <c r="K405" s="193" t="e">
        <f>VLOOKUP(C405,'Formadores internos'!B:H,7,FALSE)</f>
        <v>#N/A</v>
      </c>
      <c r="L405" s="34">
        <f t="shared" si="70"/>
        <v>0</v>
      </c>
      <c r="M405" s="33">
        <f t="shared" si="68"/>
        <v>0</v>
      </c>
      <c r="N405" s="66" t="str">
        <f t="shared" si="71"/>
        <v>OK</v>
      </c>
      <c r="O405" s="67"/>
    </row>
    <row r="406" spans="2:15">
      <c r="B406" s="64">
        <v>9</v>
      </c>
      <c r="C406" s="107"/>
      <c r="D406" s="109"/>
      <c r="E406" s="99">
        <f>IF(C406=0,0,VLOOKUP(C406,'Formadores internos'!B:G,6,FALSE))</f>
        <v>0</v>
      </c>
      <c r="F406" s="108"/>
      <c r="G406" s="44">
        <f t="shared" si="69"/>
        <v>0</v>
      </c>
      <c r="I406" s="83"/>
      <c r="J406" s="35">
        <f>IF(E406=0,0,E406/#REF!)</f>
        <v>0</v>
      </c>
      <c r="K406" s="193" t="e">
        <f>VLOOKUP(C406,'Formadores internos'!B:H,7,FALSE)</f>
        <v>#N/A</v>
      </c>
      <c r="L406" s="34">
        <f t="shared" si="70"/>
        <v>0</v>
      </c>
      <c r="M406" s="33">
        <f t="shared" si="68"/>
        <v>0</v>
      </c>
      <c r="N406" s="66" t="str">
        <f t="shared" si="71"/>
        <v>OK</v>
      </c>
      <c r="O406" s="67"/>
    </row>
    <row r="407" spans="2:15">
      <c r="B407" s="64">
        <v>10</v>
      </c>
      <c r="C407" s="107"/>
      <c r="D407" s="109"/>
      <c r="E407" s="99">
        <f>IF(C407=0,0,VLOOKUP(C407,'Formadores internos'!B:G,6,FALSE))</f>
        <v>0</v>
      </c>
      <c r="F407" s="108"/>
      <c r="G407" s="44">
        <f t="shared" si="69"/>
        <v>0</v>
      </c>
      <c r="I407" s="83"/>
      <c r="J407" s="35">
        <f>IF(E407=0,0,E407/#REF!)</f>
        <v>0</v>
      </c>
      <c r="K407" s="193" t="e">
        <f>VLOOKUP(C407,'Formadores internos'!B:H,7,FALSE)</f>
        <v>#N/A</v>
      </c>
      <c r="L407" s="34">
        <f t="shared" si="70"/>
        <v>0</v>
      </c>
      <c r="M407" s="33">
        <f t="shared" si="68"/>
        <v>0</v>
      </c>
      <c r="N407" s="66" t="str">
        <f>IF(J407=L407,"OK","LIMITADO A MÁXIMO CONVOCATORIA")</f>
        <v>OK</v>
      </c>
      <c r="O407" s="67"/>
    </row>
    <row r="408" spans="2:15">
      <c r="B408" s="64">
        <v>11</v>
      </c>
      <c r="C408" s="107"/>
      <c r="D408" s="109"/>
      <c r="E408" s="99">
        <f>IF(C408=0,0,VLOOKUP(C408,'Formadores internos'!B:G,6,FALSE))</f>
        <v>0</v>
      </c>
      <c r="F408" s="108"/>
      <c r="G408" s="44">
        <f t="shared" si="69"/>
        <v>0</v>
      </c>
      <c r="I408" s="83"/>
      <c r="J408" s="35">
        <f>IF(E408=0,0,E408/#REF!)</f>
        <v>0</v>
      </c>
      <c r="K408" s="193" t="e">
        <f>VLOOKUP(C408,'Formadores internos'!B:H,7,FALSE)</f>
        <v>#N/A</v>
      </c>
      <c r="L408" s="34">
        <f t="shared" si="70"/>
        <v>0</v>
      </c>
      <c r="M408" s="33">
        <f t="shared" si="68"/>
        <v>0</v>
      </c>
      <c r="N408" s="66" t="str">
        <f>IF(J408=L408,"OK","LIMITADO A MÁXIMO CONVOCATORIA")</f>
        <v>OK</v>
      </c>
      <c r="O408" s="67"/>
    </row>
    <row r="409" spans="2:15">
      <c r="B409" s="64">
        <v>12</v>
      </c>
      <c r="C409" s="107"/>
      <c r="D409" s="109"/>
      <c r="E409" s="99">
        <f>IF(C409=0,0,VLOOKUP(C409,'Formadores internos'!B:G,6,FALSE))</f>
        <v>0</v>
      </c>
      <c r="F409" s="108"/>
      <c r="G409" s="44">
        <f t="shared" si="69"/>
        <v>0</v>
      </c>
      <c r="I409" s="83"/>
      <c r="J409" s="35">
        <f>IF(E409=0,0,E409/#REF!)</f>
        <v>0</v>
      </c>
      <c r="K409" s="193" t="e">
        <f>VLOOKUP(C409,'Formadores internos'!B:H,7,FALSE)</f>
        <v>#N/A</v>
      </c>
      <c r="L409" s="34">
        <f t="shared" si="70"/>
        <v>0</v>
      </c>
      <c r="M409" s="33">
        <f t="shared" si="68"/>
        <v>0</v>
      </c>
      <c r="N409" s="66" t="str">
        <f>IF(J409=L409,"OK","LIMITADO A MÁXIMO CONVOCATORIA")</f>
        <v>OK</v>
      </c>
      <c r="O409" s="67"/>
    </row>
    <row r="410" spans="2:15">
      <c r="B410" s="64">
        <v>13</v>
      </c>
      <c r="C410" s="107"/>
      <c r="D410" s="109"/>
      <c r="E410" s="99">
        <f>IF(C410=0,0,VLOOKUP(C410,'Formadores internos'!B:G,6,FALSE))</f>
        <v>0</v>
      </c>
      <c r="F410" s="108"/>
      <c r="G410" s="44">
        <f t="shared" si="69"/>
        <v>0</v>
      </c>
      <c r="I410" s="83"/>
      <c r="J410" s="35">
        <f>IF(E410=0,0,E410/#REF!)</f>
        <v>0</v>
      </c>
      <c r="K410" s="193" t="e">
        <f>VLOOKUP(C410,'Formadores internos'!B:H,7,FALSE)</f>
        <v>#N/A</v>
      </c>
      <c r="L410" s="34">
        <f t="shared" si="70"/>
        <v>0</v>
      </c>
      <c r="M410" s="33">
        <f t="shared" si="68"/>
        <v>0</v>
      </c>
      <c r="N410" s="66" t="str">
        <f t="shared" ref="N410:N415" si="72">IF(J410=L410,"OK","LIMITADO A MÁXIMO CONVOCATORIA")</f>
        <v>OK</v>
      </c>
      <c r="O410" s="67"/>
    </row>
    <row r="411" spans="2:15">
      <c r="B411" s="64">
        <v>14</v>
      </c>
      <c r="C411" s="107"/>
      <c r="D411" s="109"/>
      <c r="E411" s="99">
        <f>IF(C411=0,0,VLOOKUP(C411,'Formadores internos'!B:G,6,FALSE))</f>
        <v>0</v>
      </c>
      <c r="F411" s="108"/>
      <c r="G411" s="44">
        <f t="shared" si="69"/>
        <v>0</v>
      </c>
      <c r="I411" s="83"/>
      <c r="J411" s="35">
        <f>IF(E411=0,0,E411/#REF!)</f>
        <v>0</v>
      </c>
      <c r="K411" s="193" t="e">
        <f>VLOOKUP(C411,'Formadores internos'!B:H,7,FALSE)</f>
        <v>#N/A</v>
      </c>
      <c r="L411" s="34">
        <f t="shared" si="70"/>
        <v>0</v>
      </c>
      <c r="M411" s="33">
        <f t="shared" si="68"/>
        <v>0</v>
      </c>
      <c r="N411" s="66" t="str">
        <f t="shared" si="72"/>
        <v>OK</v>
      </c>
      <c r="O411" s="67"/>
    </row>
    <row r="412" spans="2:15">
      <c r="B412" s="64">
        <v>15</v>
      </c>
      <c r="C412" s="107"/>
      <c r="D412" s="109"/>
      <c r="E412" s="99">
        <f>IF(C412=0,0,VLOOKUP(C412,'Formadores internos'!B:G,6,FALSE))</f>
        <v>0</v>
      </c>
      <c r="F412" s="108"/>
      <c r="G412" s="44">
        <f t="shared" si="69"/>
        <v>0</v>
      </c>
      <c r="I412" s="83"/>
      <c r="J412" s="35">
        <f>IF(E412=0,0,E412/#REF!)</f>
        <v>0</v>
      </c>
      <c r="K412" s="193" t="e">
        <f>VLOOKUP(C412,'Formadores internos'!B:H,7,FALSE)</f>
        <v>#N/A</v>
      </c>
      <c r="L412" s="34">
        <f t="shared" si="70"/>
        <v>0</v>
      </c>
      <c r="M412" s="33">
        <f t="shared" si="68"/>
        <v>0</v>
      </c>
      <c r="N412" s="66" t="str">
        <f t="shared" si="72"/>
        <v>OK</v>
      </c>
      <c r="O412" s="67"/>
    </row>
    <row r="413" spans="2:15">
      <c r="B413" s="64">
        <v>16</v>
      </c>
      <c r="C413" s="107"/>
      <c r="D413" s="109"/>
      <c r="E413" s="99">
        <f>IF(C413=0,0,VLOOKUP(C413,'Formadores internos'!B:G,6,FALSE))</f>
        <v>0</v>
      </c>
      <c r="F413" s="108"/>
      <c r="G413" s="44">
        <f t="shared" si="69"/>
        <v>0</v>
      </c>
      <c r="I413" s="83"/>
      <c r="J413" s="35">
        <f>IF(E413=0,0,E413/#REF!)</f>
        <v>0</v>
      </c>
      <c r="K413" s="193" t="e">
        <f>VLOOKUP(C413,'Formadores internos'!B:H,7,FALSE)</f>
        <v>#N/A</v>
      </c>
      <c r="L413" s="34">
        <f t="shared" si="70"/>
        <v>0</v>
      </c>
      <c r="M413" s="33">
        <f t="shared" si="68"/>
        <v>0</v>
      </c>
      <c r="N413" s="66" t="str">
        <f t="shared" si="72"/>
        <v>OK</v>
      </c>
      <c r="O413" s="67"/>
    </row>
    <row r="414" spans="2:15">
      <c r="B414" s="64">
        <v>17</v>
      </c>
      <c r="C414" s="107"/>
      <c r="D414" s="109"/>
      <c r="E414" s="99">
        <f>IF(C414=0,0,VLOOKUP(C414,'Formadores internos'!B:G,6,FALSE))</f>
        <v>0</v>
      </c>
      <c r="F414" s="108"/>
      <c r="G414" s="44">
        <f t="shared" si="69"/>
        <v>0</v>
      </c>
      <c r="I414" s="83"/>
      <c r="J414" s="35">
        <f>IF(E414=0,0,E414/#REF!)</f>
        <v>0</v>
      </c>
      <c r="K414" s="193" t="e">
        <f>VLOOKUP(C414,'Formadores internos'!B:H,7,FALSE)</f>
        <v>#N/A</v>
      </c>
      <c r="L414" s="34">
        <f t="shared" si="70"/>
        <v>0</v>
      </c>
      <c r="M414" s="33">
        <f t="shared" si="68"/>
        <v>0</v>
      </c>
      <c r="N414" s="66" t="str">
        <f t="shared" si="72"/>
        <v>OK</v>
      </c>
      <c r="O414" s="67"/>
    </row>
    <row r="415" spans="2:15">
      <c r="B415" s="64">
        <v>18</v>
      </c>
      <c r="C415" s="107"/>
      <c r="D415" s="109"/>
      <c r="E415" s="99">
        <f>IF(C415=0,0,VLOOKUP(C415,'Formadores internos'!B:G,6,FALSE))</f>
        <v>0</v>
      </c>
      <c r="F415" s="108"/>
      <c r="G415" s="44">
        <f t="shared" si="69"/>
        <v>0</v>
      </c>
      <c r="I415" s="83"/>
      <c r="J415" s="35">
        <f>IF(E415=0,0,E415/#REF!)</f>
        <v>0</v>
      </c>
      <c r="K415" s="193" t="e">
        <f>VLOOKUP(C415,'Formadores internos'!B:H,7,FALSE)</f>
        <v>#N/A</v>
      </c>
      <c r="L415" s="34">
        <f t="shared" si="70"/>
        <v>0</v>
      </c>
      <c r="M415" s="33">
        <f t="shared" si="68"/>
        <v>0</v>
      </c>
      <c r="N415" s="66" t="str">
        <f t="shared" si="72"/>
        <v>OK</v>
      </c>
      <c r="O415" s="67"/>
    </row>
    <row r="416" spans="2:15">
      <c r="B416" s="64">
        <v>19</v>
      </c>
      <c r="C416" s="107"/>
      <c r="D416" s="109"/>
      <c r="E416" s="99">
        <f>IF(C416=0,0,VLOOKUP(C416,'Formadores internos'!B:G,6,FALSE))</f>
        <v>0</v>
      </c>
      <c r="F416" s="108"/>
      <c r="G416" s="44">
        <f t="shared" si="69"/>
        <v>0</v>
      </c>
      <c r="I416" s="83"/>
      <c r="J416" s="35">
        <f>IF(E416=0,0,E416/#REF!)</f>
        <v>0</v>
      </c>
      <c r="K416" s="193" t="e">
        <f>VLOOKUP(C416,'Formadores internos'!B:H,7,FALSE)</f>
        <v>#N/A</v>
      </c>
      <c r="L416" s="34">
        <f t="shared" si="70"/>
        <v>0</v>
      </c>
      <c r="M416" s="33">
        <f t="shared" si="68"/>
        <v>0</v>
      </c>
      <c r="N416" s="66" t="str">
        <f>IF(J416=L416,"OK","LIMITADO A MÁXIMO CONVOCATORIA")</f>
        <v>OK</v>
      </c>
      <c r="O416" s="67"/>
    </row>
    <row r="417" spans="1:15">
      <c r="B417" s="64">
        <v>20</v>
      </c>
      <c r="C417" s="107"/>
      <c r="D417" s="109"/>
      <c r="E417" s="99">
        <f>IF(C417=0,0,VLOOKUP(C417,'Formadores internos'!B:G,6,FALSE))</f>
        <v>0</v>
      </c>
      <c r="F417" s="108"/>
      <c r="G417" s="44">
        <f t="shared" si="69"/>
        <v>0</v>
      </c>
      <c r="I417" s="83"/>
      <c r="J417" s="35">
        <f>IF(E417=0,0,E417/#REF!)</f>
        <v>0</v>
      </c>
      <c r="K417" s="193" t="e">
        <f>VLOOKUP(C417,'Formadores internos'!B:H,7,FALSE)</f>
        <v>#N/A</v>
      </c>
      <c r="L417" s="34">
        <f t="shared" si="70"/>
        <v>0</v>
      </c>
      <c r="M417" s="33">
        <f t="shared" si="68"/>
        <v>0</v>
      </c>
      <c r="N417" s="66" t="str">
        <f>IF(J417=L417,"OK","LIMITADO A MÁXIMO CONVOCATORIA")</f>
        <v>OK</v>
      </c>
      <c r="O417" s="67"/>
    </row>
    <row r="418" spans="1:15">
      <c r="B418" s="64">
        <v>21</v>
      </c>
      <c r="C418" s="107"/>
      <c r="D418" s="107"/>
      <c r="E418" s="99">
        <f>IF(C418=0,0,VLOOKUP(C418,'Formadores internos'!B:G,6,FALSE))</f>
        <v>0</v>
      </c>
      <c r="F418" s="108"/>
      <c r="G418" s="44">
        <f t="shared" si="69"/>
        <v>0</v>
      </c>
      <c r="I418" s="83"/>
      <c r="J418" s="35">
        <f>IF(E418=0,0,E418/#REF!)</f>
        <v>0</v>
      </c>
      <c r="K418" s="193" t="e">
        <f>VLOOKUP(C418,'Formadores internos'!B:H,7,FALSE)</f>
        <v>#N/A</v>
      </c>
      <c r="L418" s="34">
        <f t="shared" si="70"/>
        <v>0</v>
      </c>
      <c r="M418" s="33">
        <f t="shared" si="68"/>
        <v>0</v>
      </c>
      <c r="N418" s="66" t="str">
        <f>IF(J418=L418,"OK","LIMITADO A MÁXIMO CONVOCATORIA")</f>
        <v>OK</v>
      </c>
      <c r="O418" s="67"/>
    </row>
    <row r="419" spans="1:15">
      <c r="B419" s="64">
        <v>22</v>
      </c>
      <c r="C419" s="107"/>
      <c r="D419" s="109"/>
      <c r="E419" s="99">
        <f>IF(C419=0,0,VLOOKUP(C419,'Formadores internos'!B:G,6,FALSE))</f>
        <v>0</v>
      </c>
      <c r="F419" s="108"/>
      <c r="G419" s="44">
        <f t="shared" si="69"/>
        <v>0</v>
      </c>
      <c r="I419" s="83"/>
      <c r="J419" s="35">
        <f>IF(E419=0,0,E419/#REF!)</f>
        <v>0</v>
      </c>
      <c r="K419" s="193" t="e">
        <f>VLOOKUP(C419,'Formadores internos'!B:H,7,FALSE)</f>
        <v>#N/A</v>
      </c>
      <c r="L419" s="34">
        <f t="shared" si="70"/>
        <v>0</v>
      </c>
      <c r="M419" s="33">
        <f t="shared" si="68"/>
        <v>0</v>
      </c>
      <c r="N419" s="66" t="str">
        <f t="shared" ref="N419:N425" si="73">IF(J419=L419,"OK","LIMITADO A MÁXIMO CONVOCATORIA")</f>
        <v>OK</v>
      </c>
      <c r="O419" s="67"/>
    </row>
    <row r="420" spans="1:15">
      <c r="B420" s="64">
        <v>23</v>
      </c>
      <c r="C420" s="107"/>
      <c r="D420" s="109"/>
      <c r="E420" s="99">
        <f>IF(C420=0,0,VLOOKUP(C420,'Formadores internos'!B:G,6,FALSE))</f>
        <v>0</v>
      </c>
      <c r="F420" s="108"/>
      <c r="G420" s="44">
        <f t="shared" si="69"/>
        <v>0</v>
      </c>
      <c r="I420" s="83"/>
      <c r="J420" s="35">
        <f>IF(E420=0,0,E420/#REF!)</f>
        <v>0</v>
      </c>
      <c r="K420" s="193" t="e">
        <f>VLOOKUP(C420,'Formadores internos'!B:H,7,FALSE)</f>
        <v>#N/A</v>
      </c>
      <c r="L420" s="34">
        <f t="shared" si="70"/>
        <v>0</v>
      </c>
      <c r="M420" s="33">
        <f t="shared" si="68"/>
        <v>0</v>
      </c>
      <c r="N420" s="66" t="str">
        <f t="shared" si="73"/>
        <v>OK</v>
      </c>
      <c r="O420" s="67"/>
    </row>
    <row r="421" spans="1:15">
      <c r="B421" s="64">
        <v>24</v>
      </c>
      <c r="C421" s="107"/>
      <c r="D421" s="109"/>
      <c r="E421" s="99">
        <f>IF(C421=0,0,VLOOKUP(C421,'Formadores internos'!B:G,6,FALSE))</f>
        <v>0</v>
      </c>
      <c r="F421" s="108"/>
      <c r="G421" s="44">
        <f t="shared" si="69"/>
        <v>0</v>
      </c>
      <c r="I421" s="83"/>
      <c r="J421" s="35">
        <f>IF(E421=0,0,E421/#REF!)</f>
        <v>0</v>
      </c>
      <c r="K421" s="193" t="e">
        <f>VLOOKUP(C421,'Formadores internos'!B:H,7,FALSE)</f>
        <v>#N/A</v>
      </c>
      <c r="L421" s="34">
        <f t="shared" si="70"/>
        <v>0</v>
      </c>
      <c r="M421" s="33">
        <f t="shared" si="68"/>
        <v>0</v>
      </c>
      <c r="N421" s="66" t="str">
        <f t="shared" si="73"/>
        <v>OK</v>
      </c>
      <c r="O421" s="67"/>
    </row>
    <row r="422" spans="1:15">
      <c r="B422" s="64">
        <v>25</v>
      </c>
      <c r="C422" s="107"/>
      <c r="D422" s="109"/>
      <c r="E422" s="99">
        <f>IF(C422=0,0,VLOOKUP(C422,'Formadores internos'!B:G,6,FALSE))</f>
        <v>0</v>
      </c>
      <c r="F422" s="108"/>
      <c r="G422" s="44">
        <f t="shared" si="69"/>
        <v>0</v>
      </c>
      <c r="I422" s="83"/>
      <c r="J422" s="35">
        <f>IF(E422=0,0,E422/#REF!)</f>
        <v>0</v>
      </c>
      <c r="K422" s="193" t="e">
        <f>VLOOKUP(C422,'Formadores internos'!B:H,7,FALSE)</f>
        <v>#N/A</v>
      </c>
      <c r="L422" s="34">
        <f t="shared" si="70"/>
        <v>0</v>
      </c>
      <c r="M422" s="33">
        <f t="shared" si="68"/>
        <v>0</v>
      </c>
      <c r="N422" s="66" t="str">
        <f t="shared" si="73"/>
        <v>OK</v>
      </c>
      <c r="O422" s="67"/>
    </row>
    <row r="423" spans="1:15">
      <c r="B423" s="64">
        <v>26</v>
      </c>
      <c r="C423" s="107"/>
      <c r="D423" s="109"/>
      <c r="E423" s="99">
        <f>IF(C423=0,0,VLOOKUP(C423,'Formadores internos'!B:G,6,FALSE))</f>
        <v>0</v>
      </c>
      <c r="F423" s="108"/>
      <c r="G423" s="44">
        <f t="shared" si="69"/>
        <v>0</v>
      </c>
      <c r="I423" s="83"/>
      <c r="J423" s="35">
        <f>IF(E423=0,0,E423/#REF!)</f>
        <v>0</v>
      </c>
      <c r="K423" s="193" t="e">
        <f>VLOOKUP(C423,'Formadores internos'!B:H,7,FALSE)</f>
        <v>#N/A</v>
      </c>
      <c r="L423" s="34">
        <f t="shared" si="70"/>
        <v>0</v>
      </c>
      <c r="M423" s="33">
        <f t="shared" si="68"/>
        <v>0</v>
      </c>
      <c r="N423" s="66" t="str">
        <f t="shared" si="73"/>
        <v>OK</v>
      </c>
      <c r="O423" s="67"/>
    </row>
    <row r="424" spans="1:15">
      <c r="B424" s="64">
        <v>27</v>
      </c>
      <c r="C424" s="107"/>
      <c r="D424" s="109"/>
      <c r="E424" s="99">
        <f>IF(C424=0,0,VLOOKUP(C424,'Formadores internos'!B:G,6,FALSE))</f>
        <v>0</v>
      </c>
      <c r="F424" s="108"/>
      <c r="G424" s="44">
        <f t="shared" si="69"/>
        <v>0</v>
      </c>
      <c r="I424" s="83"/>
      <c r="J424" s="35">
        <f>IF(E424=0,0,E424/#REF!)</f>
        <v>0</v>
      </c>
      <c r="K424" s="193" t="e">
        <f>VLOOKUP(C424,'Formadores internos'!B:H,7,FALSE)</f>
        <v>#N/A</v>
      </c>
      <c r="L424" s="34">
        <f t="shared" si="70"/>
        <v>0</v>
      </c>
      <c r="M424" s="33">
        <f t="shared" si="68"/>
        <v>0</v>
      </c>
      <c r="N424" s="66" t="str">
        <f t="shared" si="73"/>
        <v>OK</v>
      </c>
      <c r="O424" s="67"/>
    </row>
    <row r="425" spans="1:15">
      <c r="B425" s="64">
        <v>28</v>
      </c>
      <c r="C425" s="107"/>
      <c r="D425" s="109"/>
      <c r="E425" s="99">
        <f>IF(C425=0,0,VLOOKUP(C425,'Formadores internos'!B:G,6,FALSE))</f>
        <v>0</v>
      </c>
      <c r="F425" s="108"/>
      <c r="G425" s="44">
        <f t="shared" si="69"/>
        <v>0</v>
      </c>
      <c r="I425" s="83"/>
      <c r="J425" s="35">
        <f>IF(E425=0,0,E425/#REF!)</f>
        <v>0</v>
      </c>
      <c r="K425" s="193" t="e">
        <f>VLOOKUP(C425,'Formadores internos'!B:H,7,FALSE)</f>
        <v>#N/A</v>
      </c>
      <c r="L425" s="34">
        <f t="shared" si="70"/>
        <v>0</v>
      </c>
      <c r="M425" s="33">
        <f t="shared" si="68"/>
        <v>0</v>
      </c>
      <c r="N425" s="66" t="str">
        <f t="shared" si="73"/>
        <v>OK</v>
      </c>
      <c r="O425" s="67"/>
    </row>
    <row r="426" spans="1:15">
      <c r="B426" s="64">
        <v>29</v>
      </c>
      <c r="C426" s="107"/>
      <c r="D426" s="109"/>
      <c r="E426" s="99">
        <f>IF(C426=0,0,VLOOKUP(C426,'Formadores internos'!B:G,6,FALSE))</f>
        <v>0</v>
      </c>
      <c r="F426" s="108"/>
      <c r="G426" s="44">
        <f t="shared" si="69"/>
        <v>0</v>
      </c>
      <c r="I426" s="83"/>
      <c r="J426" s="35">
        <f>IF(E426=0,0,E426/#REF!)</f>
        <v>0</v>
      </c>
      <c r="K426" s="193" t="e">
        <f>VLOOKUP(C426,'Formadores internos'!B:H,7,FALSE)</f>
        <v>#N/A</v>
      </c>
      <c r="L426" s="34">
        <f t="shared" si="70"/>
        <v>0</v>
      </c>
      <c r="M426" s="33">
        <f t="shared" si="68"/>
        <v>0</v>
      </c>
      <c r="N426" s="66" t="str">
        <f>IF(J426=L426,"OK","LIMITADO A MÁXIMO CONVOCATORIA")</f>
        <v>OK</v>
      </c>
      <c r="O426" s="67"/>
    </row>
    <row r="427" spans="1:15" ht="13.5" thickBot="1">
      <c r="B427" s="64">
        <v>30</v>
      </c>
      <c r="C427" s="107"/>
      <c r="D427" s="109"/>
      <c r="E427" s="99">
        <f>IF(C427=0,0,VLOOKUP(C427,'Formadores internos'!B:G,6,FALSE))</f>
        <v>0</v>
      </c>
      <c r="F427" s="108"/>
      <c r="G427" s="44">
        <f t="shared" si="69"/>
        <v>0</v>
      </c>
      <c r="I427" s="83"/>
      <c r="J427" s="35">
        <f>IF(E427=0,0,E427/#REF!)</f>
        <v>0</v>
      </c>
      <c r="K427" s="193" t="e">
        <f>VLOOKUP(C427,'Formadores internos'!B:H,7,FALSE)</f>
        <v>#N/A</v>
      </c>
      <c r="L427" s="34">
        <f t="shared" si="70"/>
        <v>0</v>
      </c>
      <c r="M427" s="33">
        <f t="shared" si="68"/>
        <v>0</v>
      </c>
      <c r="N427" s="66" t="str">
        <f>IF(J427=L427,"OK","LIMITADO A MÁXIMO CONVOCATORIA")</f>
        <v>OK</v>
      </c>
      <c r="O427" s="67"/>
    </row>
    <row r="428" spans="1:15" ht="26.25" thickBot="1">
      <c r="C428" s="95" t="s">
        <v>1025</v>
      </c>
      <c r="D428" s="95"/>
      <c r="E428" s="96"/>
      <c r="F428" s="97">
        <f>+SUM(F398:F427)</f>
        <v>0</v>
      </c>
      <c r="G428" s="97">
        <f>+SUM(G398:G427)</f>
        <v>0</v>
      </c>
      <c r="I428" s="83"/>
      <c r="J428" s="68" t="s">
        <v>1020</v>
      </c>
      <c r="K428" s="68"/>
      <c r="L428" s="69" t="s">
        <v>1020</v>
      </c>
      <c r="M428" s="53">
        <f>+SUM(M398:M427)</f>
        <v>0</v>
      </c>
      <c r="N428" s="82"/>
      <c r="O428" s="92"/>
    </row>
    <row r="429" spans="1:15" ht="13.5" thickBot="1">
      <c r="I429" s="84"/>
      <c r="J429" s="85"/>
      <c r="K429" s="85"/>
      <c r="L429" s="85"/>
      <c r="M429" s="85"/>
      <c r="N429" s="85"/>
      <c r="O429" s="72"/>
    </row>
    <row r="430" spans="1:15" ht="13.5" thickBot="1"/>
    <row r="431" spans="1:15" s="56" customFormat="1" ht="16.5">
      <c r="A431" s="73"/>
      <c r="B431" s="73"/>
      <c r="C431" s="93" t="s">
        <v>32</v>
      </c>
      <c r="D431" s="110"/>
      <c r="F431" s="93" t="s">
        <v>1021</v>
      </c>
      <c r="G431" s="110"/>
      <c r="H431" s="57"/>
      <c r="I431" s="77"/>
      <c r="J431" s="49"/>
      <c r="K431" s="49"/>
      <c r="L431" s="78"/>
      <c r="M431" s="49"/>
      <c r="N431" s="79"/>
      <c r="O431" s="60"/>
    </row>
    <row r="432" spans="1:15" s="56" customFormat="1" ht="63.75">
      <c r="A432" s="73"/>
      <c r="B432" s="73"/>
      <c r="C432" s="119" t="s">
        <v>1038</v>
      </c>
      <c r="D432" s="52" t="s">
        <v>1302</v>
      </c>
      <c r="E432" s="52" t="s">
        <v>1023</v>
      </c>
      <c r="F432" s="119" t="s">
        <v>521</v>
      </c>
      <c r="G432" s="119" t="s">
        <v>1016</v>
      </c>
      <c r="H432" s="57"/>
      <c r="I432" s="80"/>
      <c r="J432" s="61" t="s">
        <v>1017</v>
      </c>
      <c r="K432" s="61" t="s">
        <v>1815</v>
      </c>
      <c r="L432" s="62" t="s">
        <v>1018</v>
      </c>
      <c r="M432" s="119" t="s">
        <v>1019</v>
      </c>
      <c r="N432" s="52" t="s">
        <v>1022</v>
      </c>
      <c r="O432" s="63"/>
    </row>
    <row r="433" spans="2:15">
      <c r="B433" s="64">
        <v>1</v>
      </c>
      <c r="C433" s="107"/>
      <c r="D433" s="109"/>
      <c r="E433" s="99">
        <f>IF(C433=0,0,VLOOKUP(C433,'Formadores internos'!B:G,6,FALSE))</f>
        <v>0</v>
      </c>
      <c r="F433" s="108"/>
      <c r="G433" s="44">
        <f>IF(F433=0,0,E433/K433*F433)</f>
        <v>0</v>
      </c>
      <c r="I433" s="81"/>
      <c r="J433" s="35">
        <f>IF(E433=0,0,E433/#REF!)</f>
        <v>0</v>
      </c>
      <c r="K433" s="193" t="e">
        <f>VLOOKUP(C433,'Formadores internos'!B:H,7,FALSE)</f>
        <v>#N/A</v>
      </c>
      <c r="L433" s="34">
        <f>+MIN(J433,60)</f>
        <v>0</v>
      </c>
      <c r="M433" s="33">
        <f t="shared" ref="M433:M462" si="74">+L433*F433</f>
        <v>0</v>
      </c>
      <c r="N433" s="66" t="str">
        <f>IF(J433=L433,"OK","LIMITADO A MÁXIMO CONVOCATORIA")</f>
        <v>OK</v>
      </c>
      <c r="O433" s="67"/>
    </row>
    <row r="434" spans="2:15">
      <c r="B434" s="64">
        <v>2</v>
      </c>
      <c r="C434" s="107"/>
      <c r="D434" s="109"/>
      <c r="E434" s="99">
        <f>IF(C434=0,0,VLOOKUP(C434,'Formadores internos'!B:G,6,FALSE))</f>
        <v>0</v>
      </c>
      <c r="F434" s="108"/>
      <c r="G434" s="44">
        <f t="shared" ref="G434:G462" si="75">IF(F434=0,0,E434/K434*F434)</f>
        <v>0</v>
      </c>
      <c r="I434" s="83"/>
      <c r="J434" s="35">
        <f>IF(E434=0,0,E434/#REF!)</f>
        <v>0</v>
      </c>
      <c r="K434" s="193" t="e">
        <f>VLOOKUP(C434,'Formadores internos'!B:H,7,FALSE)</f>
        <v>#N/A</v>
      </c>
      <c r="L434" s="34">
        <f t="shared" ref="L434:L462" si="76">+MIN(J434,60)</f>
        <v>0</v>
      </c>
      <c r="M434" s="33">
        <f t="shared" si="74"/>
        <v>0</v>
      </c>
      <c r="N434" s="66" t="str">
        <f t="shared" ref="N434:N441" si="77">IF(J434=L434,"OK","LIMITADO A MÁXIMO CONVOCATORIA")</f>
        <v>OK</v>
      </c>
      <c r="O434" s="67"/>
    </row>
    <row r="435" spans="2:15">
      <c r="B435" s="64">
        <v>3</v>
      </c>
      <c r="C435" s="107"/>
      <c r="D435" s="109"/>
      <c r="E435" s="99">
        <f>IF(C435=0,0,VLOOKUP(C435,'Formadores internos'!B:G,6,FALSE))</f>
        <v>0</v>
      </c>
      <c r="F435" s="108"/>
      <c r="G435" s="44">
        <f t="shared" si="75"/>
        <v>0</v>
      </c>
      <c r="I435" s="83"/>
      <c r="J435" s="35">
        <f>IF(E435=0,0,E435/#REF!)</f>
        <v>0</v>
      </c>
      <c r="K435" s="193" t="e">
        <f>VLOOKUP(C435,'Formadores internos'!B:H,7,FALSE)</f>
        <v>#N/A</v>
      </c>
      <c r="L435" s="34">
        <f t="shared" si="76"/>
        <v>0</v>
      </c>
      <c r="M435" s="33">
        <f t="shared" si="74"/>
        <v>0</v>
      </c>
      <c r="N435" s="66" t="str">
        <f t="shared" si="77"/>
        <v>OK</v>
      </c>
      <c r="O435" s="67"/>
    </row>
    <row r="436" spans="2:15">
      <c r="B436" s="64">
        <v>4</v>
      </c>
      <c r="C436" s="107"/>
      <c r="D436" s="109"/>
      <c r="E436" s="99">
        <f>IF(C436=0,0,VLOOKUP(C436,'Formadores internos'!B:G,6,FALSE))</f>
        <v>0</v>
      </c>
      <c r="F436" s="108"/>
      <c r="G436" s="44">
        <f t="shared" si="75"/>
        <v>0</v>
      </c>
      <c r="I436" s="83"/>
      <c r="J436" s="35">
        <f>IF(E436=0,0,E436/#REF!)</f>
        <v>0</v>
      </c>
      <c r="K436" s="193" t="e">
        <f>VLOOKUP(C436,'Formadores internos'!B:H,7,FALSE)</f>
        <v>#N/A</v>
      </c>
      <c r="L436" s="34">
        <f t="shared" si="76"/>
        <v>0</v>
      </c>
      <c r="M436" s="33">
        <f t="shared" si="74"/>
        <v>0</v>
      </c>
      <c r="N436" s="66" t="str">
        <f t="shared" si="77"/>
        <v>OK</v>
      </c>
      <c r="O436" s="67"/>
    </row>
    <row r="437" spans="2:15">
      <c r="B437" s="64">
        <v>5</v>
      </c>
      <c r="C437" s="107"/>
      <c r="D437" s="109"/>
      <c r="E437" s="99">
        <f>IF(C437=0,0,VLOOKUP(C437,'Formadores internos'!B:G,6,FALSE))</f>
        <v>0</v>
      </c>
      <c r="F437" s="108"/>
      <c r="G437" s="44">
        <f t="shared" si="75"/>
        <v>0</v>
      </c>
      <c r="I437" s="83"/>
      <c r="J437" s="35">
        <f>IF(E437=0,0,E437/#REF!)</f>
        <v>0</v>
      </c>
      <c r="K437" s="193" t="e">
        <f>VLOOKUP(C437,'Formadores internos'!B:H,7,FALSE)</f>
        <v>#N/A</v>
      </c>
      <c r="L437" s="34">
        <f t="shared" si="76"/>
        <v>0</v>
      </c>
      <c r="M437" s="33">
        <f t="shared" si="74"/>
        <v>0</v>
      </c>
      <c r="N437" s="66" t="str">
        <f t="shared" si="77"/>
        <v>OK</v>
      </c>
      <c r="O437" s="67"/>
    </row>
    <row r="438" spans="2:15">
      <c r="B438" s="64">
        <v>6</v>
      </c>
      <c r="C438" s="107"/>
      <c r="D438" s="109"/>
      <c r="E438" s="99">
        <f>IF(C438=0,0,VLOOKUP(C438,'Formadores internos'!B:G,6,FALSE))</f>
        <v>0</v>
      </c>
      <c r="F438" s="108"/>
      <c r="G438" s="44">
        <f t="shared" si="75"/>
        <v>0</v>
      </c>
      <c r="I438" s="83"/>
      <c r="J438" s="35">
        <f>IF(E438=0,0,E438/#REF!)</f>
        <v>0</v>
      </c>
      <c r="K438" s="193" t="e">
        <f>VLOOKUP(C438,'Formadores internos'!B:H,7,FALSE)</f>
        <v>#N/A</v>
      </c>
      <c r="L438" s="34">
        <f t="shared" si="76"/>
        <v>0</v>
      </c>
      <c r="M438" s="33">
        <f t="shared" si="74"/>
        <v>0</v>
      </c>
      <c r="N438" s="66" t="str">
        <f t="shared" si="77"/>
        <v>OK</v>
      </c>
      <c r="O438" s="67"/>
    </row>
    <row r="439" spans="2:15">
      <c r="B439" s="64">
        <v>7</v>
      </c>
      <c r="C439" s="107"/>
      <c r="D439" s="109"/>
      <c r="E439" s="99">
        <f>IF(C439=0,0,VLOOKUP(C439,'Formadores internos'!B:G,6,FALSE))</f>
        <v>0</v>
      </c>
      <c r="F439" s="108"/>
      <c r="G439" s="44">
        <f t="shared" si="75"/>
        <v>0</v>
      </c>
      <c r="I439" s="83"/>
      <c r="J439" s="35">
        <f>IF(E439=0,0,E439/#REF!)</f>
        <v>0</v>
      </c>
      <c r="K439" s="193" t="e">
        <f>VLOOKUP(C439,'Formadores internos'!B:H,7,FALSE)</f>
        <v>#N/A</v>
      </c>
      <c r="L439" s="34">
        <f t="shared" si="76"/>
        <v>0</v>
      </c>
      <c r="M439" s="33">
        <f t="shared" si="74"/>
        <v>0</v>
      </c>
      <c r="N439" s="66" t="str">
        <f t="shared" si="77"/>
        <v>OK</v>
      </c>
      <c r="O439" s="67"/>
    </row>
    <row r="440" spans="2:15">
      <c r="B440" s="64">
        <v>8</v>
      </c>
      <c r="C440" s="107"/>
      <c r="D440" s="109"/>
      <c r="E440" s="99">
        <f>IF(C440=0,0,VLOOKUP(C440,'Formadores internos'!B:G,6,FALSE))</f>
        <v>0</v>
      </c>
      <c r="F440" s="108"/>
      <c r="G440" s="44">
        <f t="shared" si="75"/>
        <v>0</v>
      </c>
      <c r="I440" s="83"/>
      <c r="J440" s="35">
        <f>IF(E440=0,0,E440/#REF!)</f>
        <v>0</v>
      </c>
      <c r="K440" s="193" t="e">
        <f>VLOOKUP(C440,'Formadores internos'!B:H,7,FALSE)</f>
        <v>#N/A</v>
      </c>
      <c r="L440" s="34">
        <f t="shared" si="76"/>
        <v>0</v>
      </c>
      <c r="M440" s="33">
        <f t="shared" si="74"/>
        <v>0</v>
      </c>
      <c r="N440" s="66" t="str">
        <f t="shared" si="77"/>
        <v>OK</v>
      </c>
      <c r="O440" s="67"/>
    </row>
    <row r="441" spans="2:15">
      <c r="B441" s="64">
        <v>9</v>
      </c>
      <c r="C441" s="107"/>
      <c r="D441" s="109"/>
      <c r="E441" s="99">
        <f>IF(C441=0,0,VLOOKUP(C441,'Formadores internos'!B:G,6,FALSE))</f>
        <v>0</v>
      </c>
      <c r="F441" s="108"/>
      <c r="G441" s="44">
        <f t="shared" si="75"/>
        <v>0</v>
      </c>
      <c r="I441" s="83"/>
      <c r="J441" s="35">
        <f>IF(E441=0,0,E441/#REF!)</f>
        <v>0</v>
      </c>
      <c r="K441" s="193" t="e">
        <f>VLOOKUP(C441,'Formadores internos'!B:H,7,FALSE)</f>
        <v>#N/A</v>
      </c>
      <c r="L441" s="34">
        <f t="shared" si="76"/>
        <v>0</v>
      </c>
      <c r="M441" s="33">
        <f t="shared" si="74"/>
        <v>0</v>
      </c>
      <c r="N441" s="66" t="str">
        <f t="shared" si="77"/>
        <v>OK</v>
      </c>
      <c r="O441" s="67"/>
    </row>
    <row r="442" spans="2:15">
      <c r="B442" s="64">
        <v>10</v>
      </c>
      <c r="C442" s="107"/>
      <c r="D442" s="109"/>
      <c r="E442" s="99">
        <f>IF(C442=0,0,VLOOKUP(C442,'Formadores internos'!B:G,6,FALSE))</f>
        <v>0</v>
      </c>
      <c r="F442" s="108"/>
      <c r="G442" s="44">
        <f t="shared" si="75"/>
        <v>0</v>
      </c>
      <c r="I442" s="83"/>
      <c r="J442" s="35">
        <f>IF(E442=0,0,E442/#REF!)</f>
        <v>0</v>
      </c>
      <c r="K442" s="193" t="e">
        <f>VLOOKUP(C442,'Formadores internos'!B:H,7,FALSE)</f>
        <v>#N/A</v>
      </c>
      <c r="L442" s="34">
        <f t="shared" si="76"/>
        <v>0</v>
      </c>
      <c r="M442" s="33">
        <f t="shared" si="74"/>
        <v>0</v>
      </c>
      <c r="N442" s="66" t="str">
        <f>IF(J442=L442,"OK","LIMITADO A MÁXIMO CONVOCATORIA")</f>
        <v>OK</v>
      </c>
      <c r="O442" s="67"/>
    </row>
    <row r="443" spans="2:15">
      <c r="B443" s="64">
        <v>11</v>
      </c>
      <c r="C443" s="107"/>
      <c r="D443" s="109"/>
      <c r="E443" s="99">
        <f>IF(C443=0,0,VLOOKUP(C443,'Formadores internos'!B:G,6,FALSE))</f>
        <v>0</v>
      </c>
      <c r="F443" s="108"/>
      <c r="G443" s="44">
        <f t="shared" si="75"/>
        <v>0</v>
      </c>
      <c r="I443" s="83"/>
      <c r="J443" s="35">
        <f>IF(E443=0,0,E443/#REF!)</f>
        <v>0</v>
      </c>
      <c r="K443" s="193" t="e">
        <f>VLOOKUP(C443,'Formadores internos'!B:H,7,FALSE)</f>
        <v>#N/A</v>
      </c>
      <c r="L443" s="34">
        <f t="shared" si="76"/>
        <v>0</v>
      </c>
      <c r="M443" s="33">
        <f t="shared" si="74"/>
        <v>0</v>
      </c>
      <c r="N443" s="66" t="str">
        <f>IF(J443=L443,"OK","LIMITADO A MÁXIMO CONVOCATORIA")</f>
        <v>OK</v>
      </c>
      <c r="O443" s="67"/>
    </row>
    <row r="444" spans="2:15">
      <c r="B444" s="64">
        <v>12</v>
      </c>
      <c r="C444" s="107"/>
      <c r="D444" s="109"/>
      <c r="E444" s="99">
        <f>IF(C444=0,0,VLOOKUP(C444,'Formadores internos'!B:G,6,FALSE))</f>
        <v>0</v>
      </c>
      <c r="F444" s="108"/>
      <c r="G444" s="44">
        <f t="shared" si="75"/>
        <v>0</v>
      </c>
      <c r="I444" s="83"/>
      <c r="J444" s="35">
        <f>IF(E444=0,0,E444/#REF!)</f>
        <v>0</v>
      </c>
      <c r="K444" s="193" t="e">
        <f>VLOOKUP(C444,'Formadores internos'!B:H,7,FALSE)</f>
        <v>#N/A</v>
      </c>
      <c r="L444" s="34">
        <f t="shared" si="76"/>
        <v>0</v>
      </c>
      <c r="M444" s="33">
        <f t="shared" si="74"/>
        <v>0</v>
      </c>
      <c r="N444" s="66" t="str">
        <f>IF(J444=L444,"OK","LIMITADO A MÁXIMO CONVOCATORIA")</f>
        <v>OK</v>
      </c>
      <c r="O444" s="67"/>
    </row>
    <row r="445" spans="2:15">
      <c r="B445" s="64">
        <v>13</v>
      </c>
      <c r="C445" s="107"/>
      <c r="D445" s="109"/>
      <c r="E445" s="99">
        <f>IF(C445=0,0,VLOOKUP(C445,'Formadores internos'!B:G,6,FALSE))</f>
        <v>0</v>
      </c>
      <c r="F445" s="108"/>
      <c r="G445" s="44">
        <f t="shared" si="75"/>
        <v>0</v>
      </c>
      <c r="I445" s="83"/>
      <c r="J445" s="35">
        <f>IF(E445=0,0,E445/#REF!)</f>
        <v>0</v>
      </c>
      <c r="K445" s="193" t="e">
        <f>VLOOKUP(C445,'Formadores internos'!B:H,7,FALSE)</f>
        <v>#N/A</v>
      </c>
      <c r="L445" s="34">
        <f t="shared" si="76"/>
        <v>0</v>
      </c>
      <c r="M445" s="33">
        <f t="shared" si="74"/>
        <v>0</v>
      </c>
      <c r="N445" s="66" t="str">
        <f t="shared" ref="N445:N450" si="78">IF(J445=L445,"OK","LIMITADO A MÁXIMO CONVOCATORIA")</f>
        <v>OK</v>
      </c>
      <c r="O445" s="67"/>
    </row>
    <row r="446" spans="2:15">
      <c r="B446" s="64">
        <v>14</v>
      </c>
      <c r="C446" s="107"/>
      <c r="D446" s="109"/>
      <c r="E446" s="99">
        <f>IF(C446=0,0,VLOOKUP(C446,'Formadores internos'!B:G,6,FALSE))</f>
        <v>0</v>
      </c>
      <c r="F446" s="108"/>
      <c r="G446" s="44">
        <f t="shared" si="75"/>
        <v>0</v>
      </c>
      <c r="I446" s="83"/>
      <c r="J446" s="35">
        <f>IF(E446=0,0,E446/#REF!)</f>
        <v>0</v>
      </c>
      <c r="K446" s="193" t="e">
        <f>VLOOKUP(C446,'Formadores internos'!B:H,7,FALSE)</f>
        <v>#N/A</v>
      </c>
      <c r="L446" s="34">
        <f t="shared" si="76"/>
        <v>0</v>
      </c>
      <c r="M446" s="33">
        <f t="shared" si="74"/>
        <v>0</v>
      </c>
      <c r="N446" s="66" t="str">
        <f t="shared" si="78"/>
        <v>OK</v>
      </c>
      <c r="O446" s="67"/>
    </row>
    <row r="447" spans="2:15">
      <c r="B447" s="64">
        <v>15</v>
      </c>
      <c r="C447" s="107"/>
      <c r="D447" s="109"/>
      <c r="E447" s="99">
        <f>IF(C447=0,0,VLOOKUP(C447,'Formadores internos'!B:G,6,FALSE))</f>
        <v>0</v>
      </c>
      <c r="F447" s="108"/>
      <c r="G447" s="44">
        <f t="shared" si="75"/>
        <v>0</v>
      </c>
      <c r="I447" s="83"/>
      <c r="J447" s="35">
        <f>IF(E447=0,0,E447/#REF!)</f>
        <v>0</v>
      </c>
      <c r="K447" s="193" t="e">
        <f>VLOOKUP(C447,'Formadores internos'!B:H,7,FALSE)</f>
        <v>#N/A</v>
      </c>
      <c r="L447" s="34">
        <f t="shared" si="76"/>
        <v>0</v>
      </c>
      <c r="M447" s="33">
        <f t="shared" si="74"/>
        <v>0</v>
      </c>
      <c r="N447" s="66" t="str">
        <f t="shared" si="78"/>
        <v>OK</v>
      </c>
      <c r="O447" s="67"/>
    </row>
    <row r="448" spans="2:15">
      <c r="B448" s="64">
        <v>16</v>
      </c>
      <c r="C448" s="107"/>
      <c r="D448" s="109"/>
      <c r="E448" s="99">
        <f>IF(C448=0,0,VLOOKUP(C448,'Formadores internos'!B:G,6,FALSE))</f>
        <v>0</v>
      </c>
      <c r="F448" s="108"/>
      <c r="G448" s="44">
        <f t="shared" si="75"/>
        <v>0</v>
      </c>
      <c r="I448" s="83"/>
      <c r="J448" s="35">
        <f>IF(E448=0,0,E448/#REF!)</f>
        <v>0</v>
      </c>
      <c r="K448" s="193" t="e">
        <f>VLOOKUP(C448,'Formadores internos'!B:H,7,FALSE)</f>
        <v>#N/A</v>
      </c>
      <c r="L448" s="34">
        <f t="shared" si="76"/>
        <v>0</v>
      </c>
      <c r="M448" s="33">
        <f t="shared" si="74"/>
        <v>0</v>
      </c>
      <c r="N448" s="66" t="str">
        <f t="shared" si="78"/>
        <v>OK</v>
      </c>
      <c r="O448" s="67"/>
    </row>
    <row r="449" spans="2:15">
      <c r="B449" s="64">
        <v>17</v>
      </c>
      <c r="C449" s="107"/>
      <c r="D449" s="109"/>
      <c r="E449" s="99">
        <f>IF(C449=0,0,VLOOKUP(C449,'Formadores internos'!B:G,6,FALSE))</f>
        <v>0</v>
      </c>
      <c r="F449" s="108"/>
      <c r="G449" s="44">
        <f t="shared" si="75"/>
        <v>0</v>
      </c>
      <c r="I449" s="83"/>
      <c r="J449" s="35">
        <f>IF(E449=0,0,E449/#REF!)</f>
        <v>0</v>
      </c>
      <c r="K449" s="193" t="e">
        <f>VLOOKUP(C449,'Formadores internos'!B:H,7,FALSE)</f>
        <v>#N/A</v>
      </c>
      <c r="L449" s="34">
        <f t="shared" si="76"/>
        <v>0</v>
      </c>
      <c r="M449" s="33">
        <f t="shared" si="74"/>
        <v>0</v>
      </c>
      <c r="N449" s="66" t="str">
        <f t="shared" si="78"/>
        <v>OK</v>
      </c>
      <c r="O449" s="67"/>
    </row>
    <row r="450" spans="2:15">
      <c r="B450" s="64">
        <v>18</v>
      </c>
      <c r="C450" s="107"/>
      <c r="D450" s="109"/>
      <c r="E450" s="99">
        <f>IF(C450=0,0,VLOOKUP(C450,'Formadores internos'!B:G,6,FALSE))</f>
        <v>0</v>
      </c>
      <c r="F450" s="108"/>
      <c r="G450" s="44">
        <f t="shared" si="75"/>
        <v>0</v>
      </c>
      <c r="I450" s="83"/>
      <c r="J450" s="35">
        <f>IF(E450=0,0,E450/#REF!)</f>
        <v>0</v>
      </c>
      <c r="K450" s="193" t="e">
        <f>VLOOKUP(C450,'Formadores internos'!B:H,7,FALSE)</f>
        <v>#N/A</v>
      </c>
      <c r="L450" s="34">
        <f t="shared" si="76"/>
        <v>0</v>
      </c>
      <c r="M450" s="33">
        <f t="shared" si="74"/>
        <v>0</v>
      </c>
      <c r="N450" s="66" t="str">
        <f t="shared" si="78"/>
        <v>OK</v>
      </c>
      <c r="O450" s="67"/>
    </row>
    <row r="451" spans="2:15">
      <c r="B451" s="64">
        <v>19</v>
      </c>
      <c r="C451" s="107"/>
      <c r="D451" s="109"/>
      <c r="E451" s="99">
        <f>IF(C451=0,0,VLOOKUP(C451,'Formadores internos'!B:G,6,FALSE))</f>
        <v>0</v>
      </c>
      <c r="F451" s="108"/>
      <c r="G451" s="44">
        <f t="shared" si="75"/>
        <v>0</v>
      </c>
      <c r="I451" s="83"/>
      <c r="J451" s="35">
        <f>IF(E451=0,0,E451/#REF!)</f>
        <v>0</v>
      </c>
      <c r="K451" s="193" t="e">
        <f>VLOOKUP(C451,'Formadores internos'!B:H,7,FALSE)</f>
        <v>#N/A</v>
      </c>
      <c r="L451" s="34">
        <f t="shared" si="76"/>
        <v>0</v>
      </c>
      <c r="M451" s="33">
        <f t="shared" si="74"/>
        <v>0</v>
      </c>
      <c r="N451" s="66" t="str">
        <f>IF(J451=L451,"OK","LIMITADO A MÁXIMO CONVOCATORIA")</f>
        <v>OK</v>
      </c>
      <c r="O451" s="67"/>
    </row>
    <row r="452" spans="2:15">
      <c r="B452" s="64">
        <v>20</v>
      </c>
      <c r="C452" s="107"/>
      <c r="D452" s="109"/>
      <c r="E452" s="99">
        <f>IF(C452=0,0,VLOOKUP(C452,'Formadores internos'!B:G,6,FALSE))</f>
        <v>0</v>
      </c>
      <c r="F452" s="108"/>
      <c r="G452" s="44">
        <f t="shared" si="75"/>
        <v>0</v>
      </c>
      <c r="I452" s="83"/>
      <c r="J452" s="35">
        <f>IF(E452=0,0,E452/#REF!)</f>
        <v>0</v>
      </c>
      <c r="K452" s="193" t="e">
        <f>VLOOKUP(C452,'Formadores internos'!B:H,7,FALSE)</f>
        <v>#N/A</v>
      </c>
      <c r="L452" s="34">
        <f t="shared" si="76"/>
        <v>0</v>
      </c>
      <c r="M452" s="33">
        <f t="shared" si="74"/>
        <v>0</v>
      </c>
      <c r="N452" s="66" t="str">
        <f>IF(J452=L452,"OK","LIMITADO A MÁXIMO CONVOCATORIA")</f>
        <v>OK</v>
      </c>
      <c r="O452" s="67"/>
    </row>
    <row r="453" spans="2:15">
      <c r="B453" s="64">
        <v>21</v>
      </c>
      <c r="C453" s="107"/>
      <c r="D453" s="107"/>
      <c r="E453" s="99">
        <f>IF(C453=0,0,VLOOKUP(C453,'Formadores internos'!B:G,6,FALSE))</f>
        <v>0</v>
      </c>
      <c r="F453" s="108"/>
      <c r="G453" s="44">
        <f t="shared" si="75"/>
        <v>0</v>
      </c>
      <c r="I453" s="83"/>
      <c r="J453" s="35">
        <f>IF(E453=0,0,E453/#REF!)</f>
        <v>0</v>
      </c>
      <c r="K453" s="193" t="e">
        <f>VLOOKUP(C453,'Formadores internos'!B:H,7,FALSE)</f>
        <v>#N/A</v>
      </c>
      <c r="L453" s="34">
        <f t="shared" si="76"/>
        <v>0</v>
      </c>
      <c r="M453" s="33">
        <f t="shared" si="74"/>
        <v>0</v>
      </c>
      <c r="N453" s="66" t="str">
        <f>IF(J453=L453,"OK","LIMITADO A MÁXIMO CONVOCATORIA")</f>
        <v>OK</v>
      </c>
      <c r="O453" s="67"/>
    </row>
    <row r="454" spans="2:15">
      <c r="B454" s="64">
        <v>22</v>
      </c>
      <c r="C454" s="107"/>
      <c r="D454" s="109"/>
      <c r="E454" s="99">
        <f>IF(C454=0,0,VLOOKUP(C454,'Formadores internos'!B:G,6,FALSE))</f>
        <v>0</v>
      </c>
      <c r="F454" s="108"/>
      <c r="G454" s="44">
        <f t="shared" si="75"/>
        <v>0</v>
      </c>
      <c r="I454" s="83"/>
      <c r="J454" s="35">
        <f>IF(E454=0,0,E454/#REF!)</f>
        <v>0</v>
      </c>
      <c r="K454" s="193" t="e">
        <f>VLOOKUP(C454,'Formadores internos'!B:H,7,FALSE)</f>
        <v>#N/A</v>
      </c>
      <c r="L454" s="34">
        <f t="shared" si="76"/>
        <v>0</v>
      </c>
      <c r="M454" s="33">
        <f t="shared" si="74"/>
        <v>0</v>
      </c>
      <c r="N454" s="66" t="str">
        <f t="shared" ref="N454:N460" si="79">IF(J454=L454,"OK","LIMITADO A MÁXIMO CONVOCATORIA")</f>
        <v>OK</v>
      </c>
      <c r="O454" s="67"/>
    </row>
    <row r="455" spans="2:15">
      <c r="B455" s="64">
        <v>23</v>
      </c>
      <c r="C455" s="107"/>
      <c r="D455" s="109"/>
      <c r="E455" s="99">
        <f>IF(C455=0,0,VLOOKUP(C455,'Formadores internos'!B:G,6,FALSE))</f>
        <v>0</v>
      </c>
      <c r="F455" s="108"/>
      <c r="G455" s="44">
        <f t="shared" si="75"/>
        <v>0</v>
      </c>
      <c r="I455" s="83"/>
      <c r="J455" s="35">
        <f>IF(E455=0,0,E455/#REF!)</f>
        <v>0</v>
      </c>
      <c r="K455" s="193" t="e">
        <f>VLOOKUP(C455,'Formadores internos'!B:H,7,FALSE)</f>
        <v>#N/A</v>
      </c>
      <c r="L455" s="34">
        <f t="shared" si="76"/>
        <v>0</v>
      </c>
      <c r="M455" s="33">
        <f t="shared" si="74"/>
        <v>0</v>
      </c>
      <c r="N455" s="66" t="str">
        <f t="shared" si="79"/>
        <v>OK</v>
      </c>
      <c r="O455" s="67"/>
    </row>
    <row r="456" spans="2:15">
      <c r="B456" s="64">
        <v>24</v>
      </c>
      <c r="C456" s="107"/>
      <c r="D456" s="109"/>
      <c r="E456" s="99">
        <f>IF(C456=0,0,VLOOKUP(C456,'Formadores internos'!B:G,6,FALSE))</f>
        <v>0</v>
      </c>
      <c r="F456" s="108"/>
      <c r="G456" s="44">
        <f t="shared" si="75"/>
        <v>0</v>
      </c>
      <c r="I456" s="83"/>
      <c r="J456" s="35">
        <f>IF(E456=0,0,E456/#REF!)</f>
        <v>0</v>
      </c>
      <c r="K456" s="193" t="e">
        <f>VLOOKUP(C456,'Formadores internos'!B:H,7,FALSE)</f>
        <v>#N/A</v>
      </c>
      <c r="L456" s="34">
        <f t="shared" si="76"/>
        <v>0</v>
      </c>
      <c r="M456" s="33">
        <f t="shared" si="74"/>
        <v>0</v>
      </c>
      <c r="N456" s="66" t="str">
        <f t="shared" si="79"/>
        <v>OK</v>
      </c>
      <c r="O456" s="67"/>
    </row>
    <row r="457" spans="2:15">
      <c r="B457" s="64">
        <v>25</v>
      </c>
      <c r="C457" s="107"/>
      <c r="D457" s="109"/>
      <c r="E457" s="99">
        <f>IF(C457=0,0,VLOOKUP(C457,'Formadores internos'!B:G,6,FALSE))</f>
        <v>0</v>
      </c>
      <c r="F457" s="108"/>
      <c r="G457" s="44">
        <f t="shared" si="75"/>
        <v>0</v>
      </c>
      <c r="I457" s="83"/>
      <c r="J457" s="35">
        <f>IF(E457=0,0,E457/#REF!)</f>
        <v>0</v>
      </c>
      <c r="K457" s="193" t="e">
        <f>VLOOKUP(C457,'Formadores internos'!B:H,7,FALSE)</f>
        <v>#N/A</v>
      </c>
      <c r="L457" s="34">
        <f t="shared" si="76"/>
        <v>0</v>
      </c>
      <c r="M457" s="33">
        <f t="shared" si="74"/>
        <v>0</v>
      </c>
      <c r="N457" s="66" t="str">
        <f t="shared" si="79"/>
        <v>OK</v>
      </c>
      <c r="O457" s="67"/>
    </row>
    <row r="458" spans="2:15">
      <c r="B458" s="64">
        <v>26</v>
      </c>
      <c r="C458" s="107"/>
      <c r="D458" s="109"/>
      <c r="E458" s="99">
        <f>IF(C458=0,0,VLOOKUP(C458,'Formadores internos'!B:G,6,FALSE))</f>
        <v>0</v>
      </c>
      <c r="F458" s="108"/>
      <c r="G458" s="44">
        <f t="shared" si="75"/>
        <v>0</v>
      </c>
      <c r="I458" s="83"/>
      <c r="J458" s="35">
        <f>IF(E458=0,0,E458/#REF!)</f>
        <v>0</v>
      </c>
      <c r="K458" s="193" t="e">
        <f>VLOOKUP(C458,'Formadores internos'!B:H,7,FALSE)</f>
        <v>#N/A</v>
      </c>
      <c r="L458" s="34">
        <f t="shared" si="76"/>
        <v>0</v>
      </c>
      <c r="M458" s="33">
        <f t="shared" si="74"/>
        <v>0</v>
      </c>
      <c r="N458" s="66" t="str">
        <f t="shared" si="79"/>
        <v>OK</v>
      </c>
      <c r="O458" s="67"/>
    </row>
    <row r="459" spans="2:15">
      <c r="B459" s="64">
        <v>27</v>
      </c>
      <c r="C459" s="107"/>
      <c r="D459" s="109"/>
      <c r="E459" s="99">
        <f>IF(C459=0,0,VLOOKUP(C459,'Formadores internos'!B:G,6,FALSE))</f>
        <v>0</v>
      </c>
      <c r="F459" s="108"/>
      <c r="G459" s="44">
        <f t="shared" si="75"/>
        <v>0</v>
      </c>
      <c r="I459" s="83"/>
      <c r="J459" s="35">
        <f>IF(E459=0,0,E459/#REF!)</f>
        <v>0</v>
      </c>
      <c r="K459" s="193" t="e">
        <f>VLOOKUP(C459,'Formadores internos'!B:H,7,FALSE)</f>
        <v>#N/A</v>
      </c>
      <c r="L459" s="34">
        <f t="shared" si="76"/>
        <v>0</v>
      </c>
      <c r="M459" s="33">
        <f t="shared" si="74"/>
        <v>0</v>
      </c>
      <c r="N459" s="66" t="str">
        <f t="shared" si="79"/>
        <v>OK</v>
      </c>
      <c r="O459" s="67"/>
    </row>
    <row r="460" spans="2:15">
      <c r="B460" s="64">
        <v>28</v>
      </c>
      <c r="C460" s="107"/>
      <c r="D460" s="109"/>
      <c r="E460" s="99">
        <f>IF(C460=0,0,VLOOKUP(C460,'Formadores internos'!B:G,6,FALSE))</f>
        <v>0</v>
      </c>
      <c r="F460" s="108"/>
      <c r="G460" s="44">
        <f t="shared" si="75"/>
        <v>0</v>
      </c>
      <c r="I460" s="83"/>
      <c r="J460" s="35">
        <f>IF(E460=0,0,E460/#REF!)</f>
        <v>0</v>
      </c>
      <c r="K460" s="193" t="e">
        <f>VLOOKUP(C460,'Formadores internos'!B:H,7,FALSE)</f>
        <v>#N/A</v>
      </c>
      <c r="L460" s="34">
        <f t="shared" si="76"/>
        <v>0</v>
      </c>
      <c r="M460" s="33">
        <f t="shared" si="74"/>
        <v>0</v>
      </c>
      <c r="N460" s="66" t="str">
        <f t="shared" si="79"/>
        <v>OK</v>
      </c>
      <c r="O460" s="67"/>
    </row>
    <row r="461" spans="2:15">
      <c r="B461" s="64">
        <v>29</v>
      </c>
      <c r="C461" s="107"/>
      <c r="D461" s="109"/>
      <c r="E461" s="99">
        <f>IF(C461=0,0,VLOOKUP(C461,'Formadores internos'!B:G,6,FALSE))</f>
        <v>0</v>
      </c>
      <c r="F461" s="108"/>
      <c r="G461" s="44">
        <f t="shared" si="75"/>
        <v>0</v>
      </c>
      <c r="I461" s="83"/>
      <c r="J461" s="35">
        <f>IF(E461=0,0,E461/#REF!)</f>
        <v>0</v>
      </c>
      <c r="K461" s="193" t="e">
        <f>VLOOKUP(C461,'Formadores internos'!B:H,7,FALSE)</f>
        <v>#N/A</v>
      </c>
      <c r="L461" s="34">
        <f t="shared" si="76"/>
        <v>0</v>
      </c>
      <c r="M461" s="33">
        <f t="shared" si="74"/>
        <v>0</v>
      </c>
      <c r="N461" s="66" t="str">
        <f>IF(J461=L461,"OK","LIMITADO A MÁXIMO CONVOCATORIA")</f>
        <v>OK</v>
      </c>
      <c r="O461" s="67"/>
    </row>
    <row r="462" spans="2:15" ht="13.5" thickBot="1">
      <c r="B462" s="64">
        <v>30</v>
      </c>
      <c r="C462" s="107"/>
      <c r="D462" s="109"/>
      <c r="E462" s="99">
        <f>IF(C462=0,0,VLOOKUP(C462,'Formadores internos'!B:G,6,FALSE))</f>
        <v>0</v>
      </c>
      <c r="F462" s="108"/>
      <c r="G462" s="44">
        <f t="shared" si="75"/>
        <v>0</v>
      </c>
      <c r="I462" s="83"/>
      <c r="J462" s="35">
        <f>IF(E462=0,0,E462/#REF!)</f>
        <v>0</v>
      </c>
      <c r="K462" s="193" t="e">
        <f>VLOOKUP(C462,'Formadores internos'!B:H,7,FALSE)</f>
        <v>#N/A</v>
      </c>
      <c r="L462" s="34">
        <f t="shared" si="76"/>
        <v>0</v>
      </c>
      <c r="M462" s="33">
        <f t="shared" si="74"/>
        <v>0</v>
      </c>
      <c r="N462" s="66" t="str">
        <f>IF(J462=L462,"OK","LIMITADO A MÁXIMO CONVOCATORIA")</f>
        <v>OK</v>
      </c>
      <c r="O462" s="67"/>
    </row>
    <row r="463" spans="2:15" ht="26.25" thickBot="1">
      <c r="C463" s="95" t="s">
        <v>1025</v>
      </c>
      <c r="D463" s="95"/>
      <c r="E463" s="96"/>
      <c r="F463" s="97">
        <f>+SUM(F433:F462)</f>
        <v>0</v>
      </c>
      <c r="G463" s="97">
        <f>+SUM(G433:G462)</f>
        <v>0</v>
      </c>
      <c r="I463" s="83"/>
      <c r="J463" s="68" t="s">
        <v>1020</v>
      </c>
      <c r="K463" s="68"/>
      <c r="L463" s="69" t="s">
        <v>1020</v>
      </c>
      <c r="M463" s="53">
        <f>+SUM(M433:M462)</f>
        <v>0</v>
      </c>
      <c r="N463" s="82"/>
      <c r="O463" s="92"/>
    </row>
    <row r="464" spans="2:15" ht="13.5" thickBot="1">
      <c r="I464" s="84"/>
      <c r="J464" s="85"/>
      <c r="K464" s="85"/>
      <c r="L464" s="85"/>
      <c r="M464" s="85"/>
      <c r="N464" s="85"/>
      <c r="O464" s="72"/>
    </row>
    <row r="465" spans="1:15" ht="13.5" thickBot="1"/>
    <row r="466" spans="1:15" s="56" customFormat="1" ht="16.5">
      <c r="A466" s="73"/>
      <c r="B466" s="73"/>
      <c r="C466" s="93" t="s">
        <v>32</v>
      </c>
      <c r="D466" s="110"/>
      <c r="F466" s="93" t="s">
        <v>1021</v>
      </c>
      <c r="G466" s="110"/>
      <c r="H466" s="57"/>
      <c r="I466" s="77"/>
      <c r="J466" s="49"/>
      <c r="K466" s="49"/>
      <c r="L466" s="78"/>
      <c r="M466" s="49"/>
      <c r="N466" s="79"/>
      <c r="O466" s="60"/>
    </row>
    <row r="467" spans="1:15" s="56" customFormat="1" ht="63.75">
      <c r="A467" s="73"/>
      <c r="B467" s="73"/>
      <c r="C467" s="119" t="s">
        <v>1038</v>
      </c>
      <c r="D467" s="52" t="s">
        <v>1302</v>
      </c>
      <c r="E467" s="52" t="s">
        <v>1023</v>
      </c>
      <c r="F467" s="119" t="s">
        <v>521</v>
      </c>
      <c r="G467" s="119" t="s">
        <v>1016</v>
      </c>
      <c r="H467" s="57"/>
      <c r="I467" s="80"/>
      <c r="J467" s="61" t="s">
        <v>1017</v>
      </c>
      <c r="K467" s="61" t="s">
        <v>1815</v>
      </c>
      <c r="L467" s="62" t="s">
        <v>1018</v>
      </c>
      <c r="M467" s="119" t="s">
        <v>1019</v>
      </c>
      <c r="N467" s="52" t="s">
        <v>1022</v>
      </c>
      <c r="O467" s="63"/>
    </row>
    <row r="468" spans="1:15">
      <c r="B468" s="64">
        <v>1</v>
      </c>
      <c r="C468" s="107"/>
      <c r="D468" s="109"/>
      <c r="E468" s="99">
        <f>IF(C468=0,0,VLOOKUP(C468,'Formadores internos'!B:G,6,FALSE))</f>
        <v>0</v>
      </c>
      <c r="F468" s="108"/>
      <c r="G468" s="44">
        <f>IF(F468=0,0,E468/K468*F468)</f>
        <v>0</v>
      </c>
      <c r="I468" s="81"/>
      <c r="J468" s="35">
        <f>IF(E468=0,0,E468/#REF!)</f>
        <v>0</v>
      </c>
      <c r="K468" s="193" t="e">
        <f>VLOOKUP(C468,'Formadores internos'!B:H,7,FALSE)</f>
        <v>#N/A</v>
      </c>
      <c r="L468" s="34">
        <f>+MIN(J468,60)</f>
        <v>0</v>
      </c>
      <c r="M468" s="33">
        <f t="shared" ref="M468:M497" si="80">+L468*F468</f>
        <v>0</v>
      </c>
      <c r="N468" s="66" t="str">
        <f>IF(J468=L468,"OK","LIMITADO A MÁXIMO CONVOCATORIA")</f>
        <v>OK</v>
      </c>
      <c r="O468" s="67"/>
    </row>
    <row r="469" spans="1:15">
      <c r="B469" s="64">
        <v>2</v>
      </c>
      <c r="C469" s="107"/>
      <c r="D469" s="109"/>
      <c r="E469" s="99">
        <f>IF(C469=0,0,VLOOKUP(C469,'Formadores internos'!B:G,6,FALSE))</f>
        <v>0</v>
      </c>
      <c r="F469" s="108"/>
      <c r="G469" s="44">
        <f t="shared" ref="G469:G497" si="81">IF(F469=0,0,E469/K469*F469)</f>
        <v>0</v>
      </c>
      <c r="I469" s="83"/>
      <c r="J469" s="35">
        <f>IF(E469=0,0,E469/#REF!)</f>
        <v>0</v>
      </c>
      <c r="K469" s="193" t="e">
        <f>VLOOKUP(C469,'Formadores internos'!B:H,7,FALSE)</f>
        <v>#N/A</v>
      </c>
      <c r="L469" s="34">
        <f t="shared" ref="L469:L497" si="82">+MIN(J469,60)</f>
        <v>0</v>
      </c>
      <c r="M469" s="33">
        <f t="shared" si="80"/>
        <v>0</v>
      </c>
      <c r="N469" s="66" t="str">
        <f t="shared" ref="N469:N476" si="83">IF(J469=L469,"OK","LIMITADO A MÁXIMO CONVOCATORIA")</f>
        <v>OK</v>
      </c>
      <c r="O469" s="67"/>
    </row>
    <row r="470" spans="1:15">
      <c r="B470" s="64">
        <v>3</v>
      </c>
      <c r="C470" s="107"/>
      <c r="D470" s="109"/>
      <c r="E470" s="99">
        <f>IF(C470=0,0,VLOOKUP(C470,'Formadores internos'!B:G,6,FALSE))</f>
        <v>0</v>
      </c>
      <c r="F470" s="108"/>
      <c r="G470" s="44">
        <f t="shared" si="81"/>
        <v>0</v>
      </c>
      <c r="I470" s="83"/>
      <c r="J470" s="35">
        <f>IF(E470=0,0,E470/#REF!)</f>
        <v>0</v>
      </c>
      <c r="K470" s="193" t="e">
        <f>VLOOKUP(C470,'Formadores internos'!B:H,7,FALSE)</f>
        <v>#N/A</v>
      </c>
      <c r="L470" s="34">
        <f t="shared" si="82"/>
        <v>0</v>
      </c>
      <c r="M470" s="33">
        <f t="shared" si="80"/>
        <v>0</v>
      </c>
      <c r="N470" s="66" t="str">
        <f t="shared" si="83"/>
        <v>OK</v>
      </c>
      <c r="O470" s="67"/>
    </row>
    <row r="471" spans="1:15">
      <c r="B471" s="64">
        <v>4</v>
      </c>
      <c r="C471" s="107"/>
      <c r="D471" s="109"/>
      <c r="E471" s="99">
        <f>IF(C471=0,0,VLOOKUP(C471,'Formadores internos'!B:G,6,FALSE))</f>
        <v>0</v>
      </c>
      <c r="F471" s="108"/>
      <c r="G471" s="44">
        <f t="shared" si="81"/>
        <v>0</v>
      </c>
      <c r="I471" s="83"/>
      <c r="J471" s="35">
        <f>IF(E471=0,0,E471/#REF!)</f>
        <v>0</v>
      </c>
      <c r="K471" s="193" t="e">
        <f>VLOOKUP(C471,'Formadores internos'!B:H,7,FALSE)</f>
        <v>#N/A</v>
      </c>
      <c r="L471" s="34">
        <f t="shared" si="82"/>
        <v>0</v>
      </c>
      <c r="M471" s="33">
        <f t="shared" si="80"/>
        <v>0</v>
      </c>
      <c r="N471" s="66" t="str">
        <f t="shared" si="83"/>
        <v>OK</v>
      </c>
      <c r="O471" s="67"/>
    </row>
    <row r="472" spans="1:15">
      <c r="B472" s="64">
        <v>5</v>
      </c>
      <c r="C472" s="107"/>
      <c r="D472" s="109"/>
      <c r="E472" s="99">
        <f>IF(C472=0,0,VLOOKUP(C472,'Formadores internos'!B:G,6,FALSE))</f>
        <v>0</v>
      </c>
      <c r="F472" s="108"/>
      <c r="G472" s="44">
        <f t="shared" si="81"/>
        <v>0</v>
      </c>
      <c r="I472" s="83"/>
      <c r="J472" s="35">
        <f>IF(E472=0,0,E472/#REF!)</f>
        <v>0</v>
      </c>
      <c r="K472" s="193" t="e">
        <f>VLOOKUP(C472,'Formadores internos'!B:H,7,FALSE)</f>
        <v>#N/A</v>
      </c>
      <c r="L472" s="34">
        <f t="shared" si="82"/>
        <v>0</v>
      </c>
      <c r="M472" s="33">
        <f t="shared" si="80"/>
        <v>0</v>
      </c>
      <c r="N472" s="66" t="str">
        <f t="shared" si="83"/>
        <v>OK</v>
      </c>
      <c r="O472" s="67"/>
    </row>
    <row r="473" spans="1:15">
      <c r="B473" s="64">
        <v>6</v>
      </c>
      <c r="C473" s="107"/>
      <c r="D473" s="109"/>
      <c r="E473" s="99">
        <f>IF(C473=0,0,VLOOKUP(C473,'Formadores internos'!B:G,6,FALSE))</f>
        <v>0</v>
      </c>
      <c r="F473" s="108"/>
      <c r="G473" s="44">
        <f t="shared" si="81"/>
        <v>0</v>
      </c>
      <c r="I473" s="83"/>
      <c r="J473" s="35">
        <f>IF(E473=0,0,E473/#REF!)</f>
        <v>0</v>
      </c>
      <c r="K473" s="193" t="e">
        <f>VLOOKUP(C473,'Formadores internos'!B:H,7,FALSE)</f>
        <v>#N/A</v>
      </c>
      <c r="L473" s="34">
        <f t="shared" si="82"/>
        <v>0</v>
      </c>
      <c r="M473" s="33">
        <f t="shared" si="80"/>
        <v>0</v>
      </c>
      <c r="N473" s="66" t="str">
        <f t="shared" si="83"/>
        <v>OK</v>
      </c>
      <c r="O473" s="67"/>
    </row>
    <row r="474" spans="1:15">
      <c r="B474" s="64">
        <v>7</v>
      </c>
      <c r="C474" s="107"/>
      <c r="D474" s="109"/>
      <c r="E474" s="99">
        <f>IF(C474=0,0,VLOOKUP(C474,'Formadores internos'!B:G,6,FALSE))</f>
        <v>0</v>
      </c>
      <c r="F474" s="108"/>
      <c r="G474" s="44">
        <f t="shared" si="81"/>
        <v>0</v>
      </c>
      <c r="I474" s="83"/>
      <c r="J474" s="35">
        <f>IF(E474=0,0,E474/#REF!)</f>
        <v>0</v>
      </c>
      <c r="K474" s="193" t="e">
        <f>VLOOKUP(C474,'Formadores internos'!B:H,7,FALSE)</f>
        <v>#N/A</v>
      </c>
      <c r="L474" s="34">
        <f t="shared" si="82"/>
        <v>0</v>
      </c>
      <c r="M474" s="33">
        <f t="shared" si="80"/>
        <v>0</v>
      </c>
      <c r="N474" s="66" t="str">
        <f t="shared" si="83"/>
        <v>OK</v>
      </c>
      <c r="O474" s="67"/>
    </row>
    <row r="475" spans="1:15">
      <c r="B475" s="64">
        <v>8</v>
      </c>
      <c r="C475" s="107"/>
      <c r="D475" s="109"/>
      <c r="E475" s="99">
        <f>IF(C475=0,0,VLOOKUP(C475,'Formadores internos'!B:G,6,FALSE))</f>
        <v>0</v>
      </c>
      <c r="F475" s="108"/>
      <c r="G475" s="44">
        <f t="shared" si="81"/>
        <v>0</v>
      </c>
      <c r="I475" s="83"/>
      <c r="J475" s="35">
        <f>IF(E475=0,0,E475/#REF!)</f>
        <v>0</v>
      </c>
      <c r="K475" s="193" t="e">
        <f>VLOOKUP(C475,'Formadores internos'!B:H,7,FALSE)</f>
        <v>#N/A</v>
      </c>
      <c r="L475" s="34">
        <f t="shared" si="82"/>
        <v>0</v>
      </c>
      <c r="M475" s="33">
        <f t="shared" si="80"/>
        <v>0</v>
      </c>
      <c r="N475" s="66" t="str">
        <f t="shared" si="83"/>
        <v>OK</v>
      </c>
      <c r="O475" s="67"/>
    </row>
    <row r="476" spans="1:15">
      <c r="B476" s="64">
        <v>9</v>
      </c>
      <c r="C476" s="107"/>
      <c r="D476" s="109"/>
      <c r="E476" s="99">
        <f>IF(C476=0,0,VLOOKUP(C476,'Formadores internos'!B:G,6,FALSE))</f>
        <v>0</v>
      </c>
      <c r="F476" s="108"/>
      <c r="G476" s="44">
        <f t="shared" si="81"/>
        <v>0</v>
      </c>
      <c r="I476" s="83"/>
      <c r="J476" s="35">
        <f>IF(E476=0,0,E476/#REF!)</f>
        <v>0</v>
      </c>
      <c r="K476" s="193" t="e">
        <f>VLOOKUP(C476,'Formadores internos'!B:H,7,FALSE)</f>
        <v>#N/A</v>
      </c>
      <c r="L476" s="34">
        <f t="shared" si="82"/>
        <v>0</v>
      </c>
      <c r="M476" s="33">
        <f t="shared" si="80"/>
        <v>0</v>
      </c>
      <c r="N476" s="66" t="str">
        <f t="shared" si="83"/>
        <v>OK</v>
      </c>
      <c r="O476" s="67"/>
    </row>
    <row r="477" spans="1:15">
      <c r="B477" s="64">
        <v>10</v>
      </c>
      <c r="C477" s="107"/>
      <c r="D477" s="109"/>
      <c r="E477" s="99">
        <f>IF(C477=0,0,VLOOKUP(C477,'Formadores internos'!B:G,6,FALSE))</f>
        <v>0</v>
      </c>
      <c r="F477" s="108"/>
      <c r="G477" s="44">
        <f t="shared" si="81"/>
        <v>0</v>
      </c>
      <c r="I477" s="83"/>
      <c r="J477" s="35">
        <f>IF(E477=0,0,E477/#REF!)</f>
        <v>0</v>
      </c>
      <c r="K477" s="193" t="e">
        <f>VLOOKUP(C477,'Formadores internos'!B:H,7,FALSE)</f>
        <v>#N/A</v>
      </c>
      <c r="L477" s="34">
        <f t="shared" si="82"/>
        <v>0</v>
      </c>
      <c r="M477" s="33">
        <f t="shared" si="80"/>
        <v>0</v>
      </c>
      <c r="N477" s="66" t="str">
        <f>IF(J477=L477,"OK","LIMITADO A MÁXIMO CONVOCATORIA")</f>
        <v>OK</v>
      </c>
      <c r="O477" s="67"/>
    </row>
    <row r="478" spans="1:15">
      <c r="B478" s="64">
        <v>11</v>
      </c>
      <c r="C478" s="107"/>
      <c r="D478" s="109"/>
      <c r="E478" s="99">
        <f>IF(C478=0,0,VLOOKUP(C478,'Formadores internos'!B:G,6,FALSE))</f>
        <v>0</v>
      </c>
      <c r="F478" s="108"/>
      <c r="G478" s="44">
        <f t="shared" si="81"/>
        <v>0</v>
      </c>
      <c r="I478" s="83"/>
      <c r="J478" s="35">
        <f>IF(E478=0,0,E478/#REF!)</f>
        <v>0</v>
      </c>
      <c r="K478" s="193" t="e">
        <f>VLOOKUP(C478,'Formadores internos'!B:H,7,FALSE)</f>
        <v>#N/A</v>
      </c>
      <c r="L478" s="34">
        <f t="shared" si="82"/>
        <v>0</v>
      </c>
      <c r="M478" s="33">
        <f t="shared" si="80"/>
        <v>0</v>
      </c>
      <c r="N478" s="66" t="str">
        <f>IF(J478=L478,"OK","LIMITADO A MÁXIMO CONVOCATORIA")</f>
        <v>OK</v>
      </c>
      <c r="O478" s="67"/>
    </row>
    <row r="479" spans="1:15">
      <c r="B479" s="64">
        <v>12</v>
      </c>
      <c r="C479" s="107"/>
      <c r="D479" s="109"/>
      <c r="E479" s="99">
        <f>IF(C479=0,0,VLOOKUP(C479,'Formadores internos'!B:G,6,FALSE))</f>
        <v>0</v>
      </c>
      <c r="F479" s="108"/>
      <c r="G479" s="44">
        <f t="shared" si="81"/>
        <v>0</v>
      </c>
      <c r="I479" s="83"/>
      <c r="J479" s="35">
        <f>IF(E479=0,0,E479/#REF!)</f>
        <v>0</v>
      </c>
      <c r="K479" s="193" t="e">
        <f>VLOOKUP(C479,'Formadores internos'!B:H,7,FALSE)</f>
        <v>#N/A</v>
      </c>
      <c r="L479" s="34">
        <f t="shared" si="82"/>
        <v>0</v>
      </c>
      <c r="M479" s="33">
        <f t="shared" si="80"/>
        <v>0</v>
      </c>
      <c r="N479" s="66" t="str">
        <f>IF(J479=L479,"OK","LIMITADO A MÁXIMO CONVOCATORIA")</f>
        <v>OK</v>
      </c>
      <c r="O479" s="67"/>
    </row>
    <row r="480" spans="1:15">
      <c r="B480" s="64">
        <v>13</v>
      </c>
      <c r="C480" s="107"/>
      <c r="D480" s="109"/>
      <c r="E480" s="99">
        <f>IF(C480=0,0,VLOOKUP(C480,'Formadores internos'!B:G,6,FALSE))</f>
        <v>0</v>
      </c>
      <c r="F480" s="108"/>
      <c r="G480" s="44">
        <f t="shared" si="81"/>
        <v>0</v>
      </c>
      <c r="I480" s="83"/>
      <c r="J480" s="35">
        <f>IF(E480=0,0,E480/#REF!)</f>
        <v>0</v>
      </c>
      <c r="K480" s="193" t="e">
        <f>VLOOKUP(C480,'Formadores internos'!B:H,7,FALSE)</f>
        <v>#N/A</v>
      </c>
      <c r="L480" s="34">
        <f t="shared" si="82"/>
        <v>0</v>
      </c>
      <c r="M480" s="33">
        <f t="shared" si="80"/>
        <v>0</v>
      </c>
      <c r="N480" s="66" t="str">
        <f t="shared" ref="N480:N485" si="84">IF(J480=L480,"OK","LIMITADO A MÁXIMO CONVOCATORIA")</f>
        <v>OK</v>
      </c>
      <c r="O480" s="67"/>
    </row>
    <row r="481" spans="2:15">
      <c r="B481" s="64">
        <v>14</v>
      </c>
      <c r="C481" s="107"/>
      <c r="D481" s="109"/>
      <c r="E481" s="99">
        <f>IF(C481=0,0,VLOOKUP(C481,'Formadores internos'!B:G,6,FALSE))</f>
        <v>0</v>
      </c>
      <c r="F481" s="108"/>
      <c r="G481" s="44">
        <f t="shared" si="81"/>
        <v>0</v>
      </c>
      <c r="I481" s="83"/>
      <c r="J481" s="35">
        <f>IF(E481=0,0,E481/#REF!)</f>
        <v>0</v>
      </c>
      <c r="K481" s="193" t="e">
        <f>VLOOKUP(C481,'Formadores internos'!B:H,7,FALSE)</f>
        <v>#N/A</v>
      </c>
      <c r="L481" s="34">
        <f t="shared" si="82"/>
        <v>0</v>
      </c>
      <c r="M481" s="33">
        <f t="shared" si="80"/>
        <v>0</v>
      </c>
      <c r="N481" s="66" t="str">
        <f t="shared" si="84"/>
        <v>OK</v>
      </c>
      <c r="O481" s="67"/>
    </row>
    <row r="482" spans="2:15">
      <c r="B482" s="64">
        <v>15</v>
      </c>
      <c r="C482" s="107"/>
      <c r="D482" s="109"/>
      <c r="E482" s="99">
        <f>IF(C482=0,0,VLOOKUP(C482,'Formadores internos'!B:G,6,FALSE))</f>
        <v>0</v>
      </c>
      <c r="F482" s="108"/>
      <c r="G482" s="44">
        <f t="shared" si="81"/>
        <v>0</v>
      </c>
      <c r="I482" s="83"/>
      <c r="J482" s="35">
        <f>IF(E482=0,0,E482/#REF!)</f>
        <v>0</v>
      </c>
      <c r="K482" s="193" t="e">
        <f>VLOOKUP(C482,'Formadores internos'!B:H,7,FALSE)</f>
        <v>#N/A</v>
      </c>
      <c r="L482" s="34">
        <f t="shared" si="82"/>
        <v>0</v>
      </c>
      <c r="M482" s="33">
        <f t="shared" si="80"/>
        <v>0</v>
      </c>
      <c r="N482" s="66" t="str">
        <f t="shared" si="84"/>
        <v>OK</v>
      </c>
      <c r="O482" s="67"/>
    </row>
    <row r="483" spans="2:15">
      <c r="B483" s="64">
        <v>16</v>
      </c>
      <c r="C483" s="107"/>
      <c r="D483" s="109"/>
      <c r="E483" s="99">
        <f>IF(C483=0,0,VLOOKUP(C483,'Formadores internos'!B:G,6,FALSE))</f>
        <v>0</v>
      </c>
      <c r="F483" s="108"/>
      <c r="G483" s="44">
        <f t="shared" si="81"/>
        <v>0</v>
      </c>
      <c r="I483" s="83"/>
      <c r="J483" s="35">
        <f>IF(E483=0,0,E483/#REF!)</f>
        <v>0</v>
      </c>
      <c r="K483" s="193" t="e">
        <f>VLOOKUP(C483,'Formadores internos'!B:H,7,FALSE)</f>
        <v>#N/A</v>
      </c>
      <c r="L483" s="34">
        <f t="shared" si="82"/>
        <v>0</v>
      </c>
      <c r="M483" s="33">
        <f t="shared" si="80"/>
        <v>0</v>
      </c>
      <c r="N483" s="66" t="str">
        <f t="shared" si="84"/>
        <v>OK</v>
      </c>
      <c r="O483" s="67"/>
    </row>
    <row r="484" spans="2:15">
      <c r="B484" s="64">
        <v>17</v>
      </c>
      <c r="C484" s="107"/>
      <c r="D484" s="109"/>
      <c r="E484" s="99">
        <f>IF(C484=0,0,VLOOKUP(C484,'Formadores internos'!B:G,6,FALSE))</f>
        <v>0</v>
      </c>
      <c r="F484" s="108"/>
      <c r="G484" s="44">
        <f t="shared" si="81"/>
        <v>0</v>
      </c>
      <c r="I484" s="83"/>
      <c r="J484" s="35">
        <f>IF(E484=0,0,E484/#REF!)</f>
        <v>0</v>
      </c>
      <c r="K484" s="193" t="e">
        <f>VLOOKUP(C484,'Formadores internos'!B:H,7,FALSE)</f>
        <v>#N/A</v>
      </c>
      <c r="L484" s="34">
        <f t="shared" si="82"/>
        <v>0</v>
      </c>
      <c r="M484" s="33">
        <f t="shared" si="80"/>
        <v>0</v>
      </c>
      <c r="N484" s="66" t="str">
        <f t="shared" si="84"/>
        <v>OK</v>
      </c>
      <c r="O484" s="67"/>
    </row>
    <row r="485" spans="2:15">
      <c r="B485" s="64">
        <v>18</v>
      </c>
      <c r="C485" s="107"/>
      <c r="D485" s="109"/>
      <c r="E485" s="99">
        <f>IF(C485=0,0,VLOOKUP(C485,'Formadores internos'!B:G,6,FALSE))</f>
        <v>0</v>
      </c>
      <c r="F485" s="108"/>
      <c r="G485" s="44">
        <f t="shared" si="81"/>
        <v>0</v>
      </c>
      <c r="I485" s="83"/>
      <c r="J485" s="35">
        <f>IF(E485=0,0,E485/#REF!)</f>
        <v>0</v>
      </c>
      <c r="K485" s="193" t="e">
        <f>VLOOKUP(C485,'Formadores internos'!B:H,7,FALSE)</f>
        <v>#N/A</v>
      </c>
      <c r="L485" s="34">
        <f t="shared" si="82"/>
        <v>0</v>
      </c>
      <c r="M485" s="33">
        <f t="shared" si="80"/>
        <v>0</v>
      </c>
      <c r="N485" s="66" t="str">
        <f t="shared" si="84"/>
        <v>OK</v>
      </c>
      <c r="O485" s="67"/>
    </row>
    <row r="486" spans="2:15">
      <c r="B486" s="64">
        <v>19</v>
      </c>
      <c r="C486" s="107"/>
      <c r="D486" s="109"/>
      <c r="E486" s="99">
        <f>IF(C486=0,0,VLOOKUP(C486,'Formadores internos'!B:G,6,FALSE))</f>
        <v>0</v>
      </c>
      <c r="F486" s="108"/>
      <c r="G486" s="44">
        <f t="shared" si="81"/>
        <v>0</v>
      </c>
      <c r="I486" s="83"/>
      <c r="J486" s="35">
        <f>IF(E486=0,0,E486/#REF!)</f>
        <v>0</v>
      </c>
      <c r="K486" s="193" t="e">
        <f>VLOOKUP(C486,'Formadores internos'!B:H,7,FALSE)</f>
        <v>#N/A</v>
      </c>
      <c r="L486" s="34">
        <f t="shared" si="82"/>
        <v>0</v>
      </c>
      <c r="M486" s="33">
        <f t="shared" si="80"/>
        <v>0</v>
      </c>
      <c r="N486" s="66" t="str">
        <f>IF(J486=L486,"OK","LIMITADO A MÁXIMO CONVOCATORIA")</f>
        <v>OK</v>
      </c>
      <c r="O486" s="67"/>
    </row>
    <row r="487" spans="2:15">
      <c r="B487" s="64">
        <v>20</v>
      </c>
      <c r="C487" s="107"/>
      <c r="D487" s="109"/>
      <c r="E487" s="99">
        <f>IF(C487=0,0,VLOOKUP(C487,'Formadores internos'!B:G,6,FALSE))</f>
        <v>0</v>
      </c>
      <c r="F487" s="108"/>
      <c r="G487" s="44">
        <f t="shared" si="81"/>
        <v>0</v>
      </c>
      <c r="I487" s="83"/>
      <c r="J487" s="35">
        <f>IF(E487=0,0,E487/#REF!)</f>
        <v>0</v>
      </c>
      <c r="K487" s="193" t="e">
        <f>VLOOKUP(C487,'Formadores internos'!B:H,7,FALSE)</f>
        <v>#N/A</v>
      </c>
      <c r="L487" s="34">
        <f t="shared" si="82"/>
        <v>0</v>
      </c>
      <c r="M487" s="33">
        <f t="shared" si="80"/>
        <v>0</v>
      </c>
      <c r="N487" s="66" t="str">
        <f>IF(J487=L487,"OK","LIMITADO A MÁXIMO CONVOCATORIA")</f>
        <v>OK</v>
      </c>
      <c r="O487" s="67"/>
    </row>
    <row r="488" spans="2:15">
      <c r="B488" s="64">
        <v>21</v>
      </c>
      <c r="C488" s="107"/>
      <c r="D488" s="107"/>
      <c r="E488" s="99">
        <f>IF(C488=0,0,VLOOKUP(C488,'Formadores internos'!B:G,6,FALSE))</f>
        <v>0</v>
      </c>
      <c r="F488" s="108"/>
      <c r="G488" s="44">
        <f t="shared" si="81"/>
        <v>0</v>
      </c>
      <c r="I488" s="83"/>
      <c r="J488" s="35">
        <f>IF(E488=0,0,E488/#REF!)</f>
        <v>0</v>
      </c>
      <c r="K488" s="193" t="e">
        <f>VLOOKUP(C488,'Formadores internos'!B:H,7,FALSE)</f>
        <v>#N/A</v>
      </c>
      <c r="L488" s="34">
        <f t="shared" si="82"/>
        <v>0</v>
      </c>
      <c r="M488" s="33">
        <f t="shared" si="80"/>
        <v>0</v>
      </c>
      <c r="N488" s="66" t="str">
        <f>IF(J488=L488,"OK","LIMITADO A MÁXIMO CONVOCATORIA")</f>
        <v>OK</v>
      </c>
      <c r="O488" s="67"/>
    </row>
    <row r="489" spans="2:15">
      <c r="B489" s="64">
        <v>22</v>
      </c>
      <c r="C489" s="107"/>
      <c r="D489" s="109"/>
      <c r="E489" s="99">
        <f>IF(C489=0,0,VLOOKUP(C489,'Formadores internos'!B:G,6,FALSE))</f>
        <v>0</v>
      </c>
      <c r="F489" s="108"/>
      <c r="G489" s="44">
        <f t="shared" si="81"/>
        <v>0</v>
      </c>
      <c r="I489" s="83"/>
      <c r="J489" s="35">
        <f>IF(E489=0,0,E489/#REF!)</f>
        <v>0</v>
      </c>
      <c r="K489" s="193" t="e">
        <f>VLOOKUP(C489,'Formadores internos'!B:H,7,FALSE)</f>
        <v>#N/A</v>
      </c>
      <c r="L489" s="34">
        <f t="shared" si="82"/>
        <v>0</v>
      </c>
      <c r="M489" s="33">
        <f t="shared" si="80"/>
        <v>0</v>
      </c>
      <c r="N489" s="66" t="str">
        <f t="shared" ref="N489:N495" si="85">IF(J489=L489,"OK","LIMITADO A MÁXIMO CONVOCATORIA")</f>
        <v>OK</v>
      </c>
      <c r="O489" s="67"/>
    </row>
    <row r="490" spans="2:15">
      <c r="B490" s="64">
        <v>23</v>
      </c>
      <c r="C490" s="107"/>
      <c r="D490" s="109"/>
      <c r="E490" s="99">
        <f>IF(C490=0,0,VLOOKUP(C490,'Formadores internos'!B:G,6,FALSE))</f>
        <v>0</v>
      </c>
      <c r="F490" s="108"/>
      <c r="G490" s="44">
        <f t="shared" si="81"/>
        <v>0</v>
      </c>
      <c r="I490" s="83"/>
      <c r="J490" s="35">
        <f>IF(E490=0,0,E490/#REF!)</f>
        <v>0</v>
      </c>
      <c r="K490" s="193" t="e">
        <f>VLOOKUP(C490,'Formadores internos'!B:H,7,FALSE)</f>
        <v>#N/A</v>
      </c>
      <c r="L490" s="34">
        <f t="shared" si="82"/>
        <v>0</v>
      </c>
      <c r="M490" s="33">
        <f t="shared" si="80"/>
        <v>0</v>
      </c>
      <c r="N490" s="66" t="str">
        <f t="shared" si="85"/>
        <v>OK</v>
      </c>
      <c r="O490" s="67"/>
    </row>
    <row r="491" spans="2:15">
      <c r="B491" s="64">
        <v>24</v>
      </c>
      <c r="C491" s="107"/>
      <c r="D491" s="109"/>
      <c r="E491" s="99">
        <f>IF(C491=0,0,VLOOKUP(C491,'Formadores internos'!B:G,6,FALSE))</f>
        <v>0</v>
      </c>
      <c r="F491" s="108"/>
      <c r="G491" s="44">
        <f t="shared" si="81"/>
        <v>0</v>
      </c>
      <c r="I491" s="83"/>
      <c r="J491" s="35">
        <f>IF(E491=0,0,E491/#REF!)</f>
        <v>0</v>
      </c>
      <c r="K491" s="193" t="e">
        <f>VLOOKUP(C491,'Formadores internos'!B:H,7,FALSE)</f>
        <v>#N/A</v>
      </c>
      <c r="L491" s="34">
        <f t="shared" si="82"/>
        <v>0</v>
      </c>
      <c r="M491" s="33">
        <f t="shared" si="80"/>
        <v>0</v>
      </c>
      <c r="N491" s="66" t="str">
        <f t="shared" si="85"/>
        <v>OK</v>
      </c>
      <c r="O491" s="67"/>
    </row>
    <row r="492" spans="2:15">
      <c r="B492" s="64">
        <v>25</v>
      </c>
      <c r="C492" s="107"/>
      <c r="D492" s="109"/>
      <c r="E492" s="99">
        <f>IF(C492=0,0,VLOOKUP(C492,'Formadores internos'!B:G,6,FALSE))</f>
        <v>0</v>
      </c>
      <c r="F492" s="108"/>
      <c r="G492" s="44">
        <f t="shared" si="81"/>
        <v>0</v>
      </c>
      <c r="I492" s="83"/>
      <c r="J492" s="35">
        <f>IF(E492=0,0,E492/#REF!)</f>
        <v>0</v>
      </c>
      <c r="K492" s="193" t="e">
        <f>VLOOKUP(C492,'Formadores internos'!B:H,7,FALSE)</f>
        <v>#N/A</v>
      </c>
      <c r="L492" s="34">
        <f t="shared" si="82"/>
        <v>0</v>
      </c>
      <c r="M492" s="33">
        <f t="shared" si="80"/>
        <v>0</v>
      </c>
      <c r="N492" s="66" t="str">
        <f t="shared" si="85"/>
        <v>OK</v>
      </c>
      <c r="O492" s="67"/>
    </row>
    <row r="493" spans="2:15">
      <c r="B493" s="64">
        <v>26</v>
      </c>
      <c r="C493" s="107"/>
      <c r="D493" s="109"/>
      <c r="E493" s="99">
        <f>IF(C493=0,0,VLOOKUP(C493,'Formadores internos'!B:G,6,FALSE))</f>
        <v>0</v>
      </c>
      <c r="F493" s="108"/>
      <c r="G493" s="44">
        <f t="shared" si="81"/>
        <v>0</v>
      </c>
      <c r="I493" s="83"/>
      <c r="J493" s="35">
        <f>IF(E493=0,0,E493/#REF!)</f>
        <v>0</v>
      </c>
      <c r="K493" s="193" t="e">
        <f>VLOOKUP(C493,'Formadores internos'!B:H,7,FALSE)</f>
        <v>#N/A</v>
      </c>
      <c r="L493" s="34">
        <f t="shared" si="82"/>
        <v>0</v>
      </c>
      <c r="M493" s="33">
        <f t="shared" si="80"/>
        <v>0</v>
      </c>
      <c r="N493" s="66" t="str">
        <f t="shared" si="85"/>
        <v>OK</v>
      </c>
      <c r="O493" s="67"/>
    </row>
    <row r="494" spans="2:15">
      <c r="B494" s="64">
        <v>27</v>
      </c>
      <c r="C494" s="107"/>
      <c r="D494" s="109"/>
      <c r="E494" s="99">
        <f>IF(C494=0,0,VLOOKUP(C494,'Formadores internos'!B:G,6,FALSE))</f>
        <v>0</v>
      </c>
      <c r="F494" s="108"/>
      <c r="G494" s="44">
        <f t="shared" si="81"/>
        <v>0</v>
      </c>
      <c r="I494" s="83"/>
      <c r="J494" s="35">
        <f>IF(E494=0,0,E494/#REF!)</f>
        <v>0</v>
      </c>
      <c r="K494" s="193" t="e">
        <f>VLOOKUP(C494,'Formadores internos'!B:H,7,FALSE)</f>
        <v>#N/A</v>
      </c>
      <c r="L494" s="34">
        <f t="shared" si="82"/>
        <v>0</v>
      </c>
      <c r="M494" s="33">
        <f t="shared" si="80"/>
        <v>0</v>
      </c>
      <c r="N494" s="66" t="str">
        <f t="shared" si="85"/>
        <v>OK</v>
      </c>
      <c r="O494" s="67"/>
    </row>
    <row r="495" spans="2:15">
      <c r="B495" s="64">
        <v>28</v>
      </c>
      <c r="C495" s="107"/>
      <c r="D495" s="109"/>
      <c r="E495" s="99">
        <f>IF(C495=0,0,VLOOKUP(C495,'Formadores internos'!B:G,6,FALSE))</f>
        <v>0</v>
      </c>
      <c r="F495" s="108"/>
      <c r="G495" s="44">
        <f t="shared" si="81"/>
        <v>0</v>
      </c>
      <c r="I495" s="83"/>
      <c r="J495" s="35">
        <f>IF(E495=0,0,E495/#REF!)</f>
        <v>0</v>
      </c>
      <c r="K495" s="193" t="e">
        <f>VLOOKUP(C495,'Formadores internos'!B:H,7,FALSE)</f>
        <v>#N/A</v>
      </c>
      <c r="L495" s="34">
        <f t="shared" si="82"/>
        <v>0</v>
      </c>
      <c r="M495" s="33">
        <f t="shared" si="80"/>
        <v>0</v>
      </c>
      <c r="N495" s="66" t="str">
        <f t="shared" si="85"/>
        <v>OK</v>
      </c>
      <c r="O495" s="67"/>
    </row>
    <row r="496" spans="2:15">
      <c r="B496" s="64">
        <v>29</v>
      </c>
      <c r="C496" s="107"/>
      <c r="D496" s="109"/>
      <c r="E496" s="99">
        <f>IF(C496=0,0,VLOOKUP(C496,'Formadores internos'!B:G,6,FALSE))</f>
        <v>0</v>
      </c>
      <c r="F496" s="108"/>
      <c r="G496" s="44">
        <f t="shared" si="81"/>
        <v>0</v>
      </c>
      <c r="I496" s="83"/>
      <c r="J496" s="35">
        <f>IF(E496=0,0,E496/#REF!)</f>
        <v>0</v>
      </c>
      <c r="K496" s="193" t="e">
        <f>VLOOKUP(C496,'Formadores internos'!B:H,7,FALSE)</f>
        <v>#N/A</v>
      </c>
      <c r="L496" s="34">
        <f t="shared" si="82"/>
        <v>0</v>
      </c>
      <c r="M496" s="33">
        <f t="shared" si="80"/>
        <v>0</v>
      </c>
      <c r="N496" s="66" t="str">
        <f>IF(J496=L496,"OK","LIMITADO A MÁXIMO CONVOCATORIA")</f>
        <v>OK</v>
      </c>
      <c r="O496" s="67"/>
    </row>
    <row r="497" spans="1:15" ht="13.5" thickBot="1">
      <c r="B497" s="64">
        <v>30</v>
      </c>
      <c r="C497" s="107"/>
      <c r="D497" s="109"/>
      <c r="E497" s="99">
        <f>IF(C497=0,0,VLOOKUP(C497,'Formadores internos'!B:G,6,FALSE))</f>
        <v>0</v>
      </c>
      <c r="F497" s="108"/>
      <c r="G497" s="44">
        <f t="shared" si="81"/>
        <v>0</v>
      </c>
      <c r="I497" s="83"/>
      <c r="J497" s="35">
        <f>IF(E497=0,0,E497/#REF!)</f>
        <v>0</v>
      </c>
      <c r="K497" s="193" t="e">
        <f>VLOOKUP(C497,'Formadores internos'!B:H,7,FALSE)</f>
        <v>#N/A</v>
      </c>
      <c r="L497" s="34">
        <f t="shared" si="82"/>
        <v>0</v>
      </c>
      <c r="M497" s="33">
        <f t="shared" si="80"/>
        <v>0</v>
      </c>
      <c r="N497" s="66" t="str">
        <f>IF(J497=L497,"OK","LIMITADO A MÁXIMO CONVOCATORIA")</f>
        <v>OK</v>
      </c>
      <c r="O497" s="67"/>
    </row>
    <row r="498" spans="1:15" ht="26.25" thickBot="1">
      <c r="C498" s="95" t="s">
        <v>1025</v>
      </c>
      <c r="D498" s="95"/>
      <c r="E498" s="96"/>
      <c r="F498" s="97">
        <f>+SUM(F468:F497)</f>
        <v>0</v>
      </c>
      <c r="G498" s="97">
        <f>+SUM(G468:G497)</f>
        <v>0</v>
      </c>
      <c r="I498" s="83"/>
      <c r="J498" s="68" t="s">
        <v>1020</v>
      </c>
      <c r="K498" s="68"/>
      <c r="L498" s="69" t="s">
        <v>1020</v>
      </c>
      <c r="M498" s="53">
        <f>+SUM(M468:M497)</f>
        <v>0</v>
      </c>
      <c r="N498" s="82"/>
      <c r="O498" s="92"/>
    </row>
    <row r="499" spans="1:15" ht="13.5" thickBot="1">
      <c r="I499" s="84"/>
      <c r="J499" s="85"/>
      <c r="K499" s="85"/>
      <c r="L499" s="85"/>
      <c r="M499" s="85"/>
      <c r="N499" s="85"/>
      <c r="O499" s="72"/>
    </row>
    <row r="501" spans="1:15" ht="13.5" thickBot="1"/>
    <row r="502" spans="1:15" s="56" customFormat="1" ht="16.5">
      <c r="A502" s="73"/>
      <c r="B502" s="73"/>
      <c r="C502" s="93" t="s">
        <v>32</v>
      </c>
      <c r="D502" s="110"/>
      <c r="F502" s="93" t="s">
        <v>1021</v>
      </c>
      <c r="G502" s="110"/>
      <c r="H502" s="57"/>
      <c r="I502" s="77"/>
      <c r="J502" s="49"/>
      <c r="K502" s="49"/>
      <c r="L502" s="78"/>
      <c r="M502" s="49"/>
      <c r="N502" s="79"/>
      <c r="O502" s="60"/>
    </row>
    <row r="503" spans="1:15" s="56" customFormat="1" ht="63.75">
      <c r="A503" s="73"/>
      <c r="B503" s="73"/>
      <c r="C503" s="119" t="s">
        <v>520</v>
      </c>
      <c r="D503" s="52" t="s">
        <v>1302</v>
      </c>
      <c r="E503" s="52" t="s">
        <v>1026</v>
      </c>
      <c r="F503" s="119" t="s">
        <v>521</v>
      </c>
      <c r="G503" s="119" t="s">
        <v>1016</v>
      </c>
      <c r="H503" s="57"/>
      <c r="I503" s="80"/>
      <c r="J503" s="61" t="s">
        <v>1017</v>
      </c>
      <c r="K503" s="61" t="s">
        <v>1815</v>
      </c>
      <c r="L503" s="62" t="s">
        <v>1018</v>
      </c>
      <c r="M503" s="119" t="s">
        <v>1019</v>
      </c>
      <c r="N503" s="52" t="s">
        <v>1022</v>
      </c>
      <c r="O503" s="63"/>
    </row>
    <row r="504" spans="1:15">
      <c r="B504" s="64">
        <v>1</v>
      </c>
      <c r="C504" s="107"/>
      <c r="D504" s="109"/>
      <c r="E504" s="99">
        <f>IF(C504=0,0,VLOOKUP(C504,'Formadores internos'!B:G,6,FALSE))</f>
        <v>0</v>
      </c>
      <c r="F504" s="108"/>
      <c r="G504" s="44">
        <f>IF(F504=0,0,E504/K504*F504)</f>
        <v>0</v>
      </c>
      <c r="I504" s="81"/>
      <c r="J504" s="35">
        <f>IF(E504=0,0,E504/#REF!)</f>
        <v>0</v>
      </c>
      <c r="K504" s="193" t="e">
        <f>VLOOKUP(C504,'Formadores internos'!B:H,7,FALSE)</f>
        <v>#N/A</v>
      </c>
      <c r="L504" s="34">
        <f>+MIN(J504,60)</f>
        <v>0</v>
      </c>
      <c r="M504" s="33">
        <f t="shared" ref="M504:M533" si="86">+L504*F504</f>
        <v>0</v>
      </c>
      <c r="N504" s="66" t="str">
        <f>IF(J504=L504,"OK","LIMITADO A MÁXIMO CONVOCATORIA")</f>
        <v>OK</v>
      </c>
      <c r="O504" s="67"/>
    </row>
    <row r="505" spans="1:15">
      <c r="B505" s="64">
        <v>2</v>
      </c>
      <c r="C505" s="107"/>
      <c r="D505" s="109"/>
      <c r="E505" s="99">
        <f>IF(C505=0,0,VLOOKUP(C505,'Formadores internos'!B:G,6,FALSE))</f>
        <v>0</v>
      </c>
      <c r="F505" s="108"/>
      <c r="G505" s="44">
        <f t="shared" ref="G505:G533" si="87">IF(F505=0,0,E505/K505*F505)</f>
        <v>0</v>
      </c>
      <c r="I505" s="83"/>
      <c r="J505" s="35">
        <f>IF(E505=0,0,E505/#REF!)</f>
        <v>0</v>
      </c>
      <c r="K505" s="193" t="e">
        <f>VLOOKUP(C505,'Formadores internos'!B:H,7,FALSE)</f>
        <v>#N/A</v>
      </c>
      <c r="L505" s="34">
        <f t="shared" ref="L505:L533" si="88">+MIN(J505,60)</f>
        <v>0</v>
      </c>
      <c r="M505" s="33">
        <f t="shared" si="86"/>
        <v>0</v>
      </c>
      <c r="N505" s="66" t="str">
        <f t="shared" ref="N505:N512" si="89">IF(J505=L505,"OK","LIMITADO A MÁXIMO CONVOCATORIA")</f>
        <v>OK</v>
      </c>
      <c r="O505" s="67"/>
    </row>
    <row r="506" spans="1:15">
      <c r="B506" s="64">
        <v>3</v>
      </c>
      <c r="C506" s="107"/>
      <c r="D506" s="109"/>
      <c r="E506" s="99">
        <f>IF(C506=0,0,VLOOKUP(C506,'Formadores internos'!B:G,6,FALSE))</f>
        <v>0</v>
      </c>
      <c r="F506" s="108"/>
      <c r="G506" s="44">
        <f t="shared" si="87"/>
        <v>0</v>
      </c>
      <c r="I506" s="83"/>
      <c r="J506" s="35">
        <f>IF(E506=0,0,E506/#REF!)</f>
        <v>0</v>
      </c>
      <c r="K506" s="193" t="e">
        <f>VLOOKUP(C506,'Formadores internos'!B:H,7,FALSE)</f>
        <v>#N/A</v>
      </c>
      <c r="L506" s="34">
        <f t="shared" si="88"/>
        <v>0</v>
      </c>
      <c r="M506" s="33">
        <f t="shared" si="86"/>
        <v>0</v>
      </c>
      <c r="N506" s="66" t="str">
        <f t="shared" si="89"/>
        <v>OK</v>
      </c>
      <c r="O506" s="67"/>
    </row>
    <row r="507" spans="1:15">
      <c r="B507" s="64">
        <v>4</v>
      </c>
      <c r="C507" s="107"/>
      <c r="D507" s="109"/>
      <c r="E507" s="99">
        <f>IF(C507=0,0,VLOOKUP(C507,'Formadores internos'!B:G,6,FALSE))</f>
        <v>0</v>
      </c>
      <c r="F507" s="108"/>
      <c r="G507" s="44">
        <f t="shared" si="87"/>
        <v>0</v>
      </c>
      <c r="I507" s="83"/>
      <c r="J507" s="35">
        <f>IF(E507=0,0,E507/#REF!)</f>
        <v>0</v>
      </c>
      <c r="K507" s="193" t="e">
        <f>VLOOKUP(C507,'Formadores internos'!B:H,7,FALSE)</f>
        <v>#N/A</v>
      </c>
      <c r="L507" s="34">
        <f t="shared" si="88"/>
        <v>0</v>
      </c>
      <c r="M507" s="33">
        <f t="shared" si="86"/>
        <v>0</v>
      </c>
      <c r="N507" s="66" t="str">
        <f t="shared" si="89"/>
        <v>OK</v>
      </c>
      <c r="O507" s="67"/>
    </row>
    <row r="508" spans="1:15">
      <c r="B508" s="64">
        <v>5</v>
      </c>
      <c r="C508" s="107"/>
      <c r="D508" s="109"/>
      <c r="E508" s="99">
        <f>IF(C508=0,0,VLOOKUP(C508,'Formadores internos'!B:G,6,FALSE))</f>
        <v>0</v>
      </c>
      <c r="F508" s="108"/>
      <c r="G508" s="44">
        <f t="shared" si="87"/>
        <v>0</v>
      </c>
      <c r="I508" s="83"/>
      <c r="J508" s="35">
        <f>IF(E508=0,0,E508/#REF!)</f>
        <v>0</v>
      </c>
      <c r="K508" s="193" t="e">
        <f>VLOOKUP(C508,'Formadores internos'!B:H,7,FALSE)</f>
        <v>#N/A</v>
      </c>
      <c r="L508" s="34">
        <f t="shared" si="88"/>
        <v>0</v>
      </c>
      <c r="M508" s="33">
        <f t="shared" si="86"/>
        <v>0</v>
      </c>
      <c r="N508" s="66" t="str">
        <f t="shared" si="89"/>
        <v>OK</v>
      </c>
      <c r="O508" s="67"/>
    </row>
    <row r="509" spans="1:15">
      <c r="B509" s="64">
        <v>6</v>
      </c>
      <c r="C509" s="107"/>
      <c r="D509" s="109"/>
      <c r="E509" s="99">
        <f>IF(C509=0,0,VLOOKUP(C509,'Formadores internos'!B:G,6,FALSE))</f>
        <v>0</v>
      </c>
      <c r="F509" s="108"/>
      <c r="G509" s="44">
        <f t="shared" si="87"/>
        <v>0</v>
      </c>
      <c r="I509" s="83"/>
      <c r="J509" s="35">
        <f>IF(E509=0,0,E509/#REF!)</f>
        <v>0</v>
      </c>
      <c r="K509" s="193" t="e">
        <f>VLOOKUP(C509,'Formadores internos'!B:H,7,FALSE)</f>
        <v>#N/A</v>
      </c>
      <c r="L509" s="34">
        <f t="shared" si="88"/>
        <v>0</v>
      </c>
      <c r="M509" s="33">
        <f t="shared" si="86"/>
        <v>0</v>
      </c>
      <c r="N509" s="66" t="str">
        <f t="shared" si="89"/>
        <v>OK</v>
      </c>
      <c r="O509" s="67"/>
    </row>
    <row r="510" spans="1:15">
      <c r="B510" s="64">
        <v>7</v>
      </c>
      <c r="C510" s="107"/>
      <c r="D510" s="109"/>
      <c r="E510" s="99">
        <f>IF(C510=0,0,VLOOKUP(C510,'Formadores internos'!B:G,6,FALSE))</f>
        <v>0</v>
      </c>
      <c r="F510" s="108"/>
      <c r="G510" s="44">
        <f t="shared" si="87"/>
        <v>0</v>
      </c>
      <c r="I510" s="83"/>
      <c r="J510" s="35">
        <f>IF(E510=0,0,E510/#REF!)</f>
        <v>0</v>
      </c>
      <c r="K510" s="193" t="e">
        <f>VLOOKUP(C510,'Formadores internos'!B:H,7,FALSE)</f>
        <v>#N/A</v>
      </c>
      <c r="L510" s="34">
        <f t="shared" si="88"/>
        <v>0</v>
      </c>
      <c r="M510" s="33">
        <f t="shared" si="86"/>
        <v>0</v>
      </c>
      <c r="N510" s="66" t="str">
        <f t="shared" si="89"/>
        <v>OK</v>
      </c>
      <c r="O510" s="67"/>
    </row>
    <row r="511" spans="1:15">
      <c r="B511" s="64">
        <v>8</v>
      </c>
      <c r="C511" s="107"/>
      <c r="D511" s="109"/>
      <c r="E511" s="99">
        <f>IF(C511=0,0,VLOOKUP(C511,'Formadores internos'!B:G,6,FALSE))</f>
        <v>0</v>
      </c>
      <c r="F511" s="108"/>
      <c r="G511" s="44">
        <f t="shared" si="87"/>
        <v>0</v>
      </c>
      <c r="I511" s="83"/>
      <c r="J511" s="35">
        <f>IF(E511=0,0,E511/#REF!)</f>
        <v>0</v>
      </c>
      <c r="K511" s="193" t="e">
        <f>VLOOKUP(C511,'Formadores internos'!B:H,7,FALSE)</f>
        <v>#N/A</v>
      </c>
      <c r="L511" s="34">
        <f t="shared" si="88"/>
        <v>0</v>
      </c>
      <c r="M511" s="33">
        <f t="shared" si="86"/>
        <v>0</v>
      </c>
      <c r="N511" s="66" t="str">
        <f t="shared" si="89"/>
        <v>OK</v>
      </c>
      <c r="O511" s="67"/>
    </row>
    <row r="512" spans="1:15">
      <c r="B512" s="64">
        <v>9</v>
      </c>
      <c r="C512" s="107"/>
      <c r="D512" s="109"/>
      <c r="E512" s="99">
        <f>IF(C512=0,0,VLOOKUP(C512,'Formadores internos'!B:G,6,FALSE))</f>
        <v>0</v>
      </c>
      <c r="F512" s="108"/>
      <c r="G512" s="44">
        <f t="shared" si="87"/>
        <v>0</v>
      </c>
      <c r="I512" s="83"/>
      <c r="J512" s="35">
        <f>IF(E512=0,0,E512/#REF!)</f>
        <v>0</v>
      </c>
      <c r="K512" s="193" t="e">
        <f>VLOOKUP(C512,'Formadores internos'!B:H,7,FALSE)</f>
        <v>#N/A</v>
      </c>
      <c r="L512" s="34">
        <f t="shared" si="88"/>
        <v>0</v>
      </c>
      <c r="M512" s="33">
        <f t="shared" si="86"/>
        <v>0</v>
      </c>
      <c r="N512" s="66" t="str">
        <f t="shared" si="89"/>
        <v>OK</v>
      </c>
      <c r="O512" s="67"/>
    </row>
    <row r="513" spans="2:15">
      <c r="B513" s="64">
        <v>10</v>
      </c>
      <c r="C513" s="107"/>
      <c r="D513" s="109"/>
      <c r="E513" s="99">
        <f>IF(C513=0,0,VLOOKUP(C513,'Formadores internos'!B:G,6,FALSE))</f>
        <v>0</v>
      </c>
      <c r="F513" s="108"/>
      <c r="G513" s="44">
        <f t="shared" si="87"/>
        <v>0</v>
      </c>
      <c r="I513" s="83"/>
      <c r="J513" s="35">
        <f>IF(E513=0,0,E513/#REF!)</f>
        <v>0</v>
      </c>
      <c r="K513" s="193" t="e">
        <f>VLOOKUP(C513,'Formadores internos'!B:H,7,FALSE)</f>
        <v>#N/A</v>
      </c>
      <c r="L513" s="34">
        <f t="shared" si="88"/>
        <v>0</v>
      </c>
      <c r="M513" s="33">
        <f t="shared" si="86"/>
        <v>0</v>
      </c>
      <c r="N513" s="66" t="str">
        <f>IF(J513=L513,"OK","LIMITADO A MÁXIMO CONVOCATORIA")</f>
        <v>OK</v>
      </c>
      <c r="O513" s="67"/>
    </row>
    <row r="514" spans="2:15">
      <c r="B514" s="64">
        <v>11</v>
      </c>
      <c r="C514" s="107"/>
      <c r="D514" s="109"/>
      <c r="E514" s="99">
        <f>IF(C514=0,0,VLOOKUP(C514,'Formadores internos'!B:G,6,FALSE))</f>
        <v>0</v>
      </c>
      <c r="F514" s="108"/>
      <c r="G514" s="44">
        <f t="shared" si="87"/>
        <v>0</v>
      </c>
      <c r="I514" s="83"/>
      <c r="J514" s="35">
        <f>IF(E514=0,0,E514/#REF!)</f>
        <v>0</v>
      </c>
      <c r="K514" s="193" t="e">
        <f>VLOOKUP(C514,'Formadores internos'!B:H,7,FALSE)</f>
        <v>#N/A</v>
      </c>
      <c r="L514" s="34">
        <f t="shared" si="88"/>
        <v>0</v>
      </c>
      <c r="M514" s="33">
        <f t="shared" si="86"/>
        <v>0</v>
      </c>
      <c r="N514" s="66" t="str">
        <f>IF(J514=L514,"OK","LIMITADO A MÁXIMO CONVOCATORIA")</f>
        <v>OK</v>
      </c>
      <c r="O514" s="67"/>
    </row>
    <row r="515" spans="2:15">
      <c r="B515" s="64">
        <v>12</v>
      </c>
      <c r="C515" s="107"/>
      <c r="D515" s="109"/>
      <c r="E515" s="99">
        <f>IF(C515=0,0,VLOOKUP(C515,'Formadores internos'!B:G,6,FALSE))</f>
        <v>0</v>
      </c>
      <c r="F515" s="108"/>
      <c r="G515" s="44">
        <f t="shared" si="87"/>
        <v>0</v>
      </c>
      <c r="I515" s="83"/>
      <c r="J515" s="35">
        <f>IF(E515=0,0,E515/#REF!)</f>
        <v>0</v>
      </c>
      <c r="K515" s="193" t="e">
        <f>VLOOKUP(C515,'Formadores internos'!B:H,7,FALSE)</f>
        <v>#N/A</v>
      </c>
      <c r="L515" s="34">
        <f t="shared" si="88"/>
        <v>0</v>
      </c>
      <c r="M515" s="33">
        <f t="shared" si="86"/>
        <v>0</v>
      </c>
      <c r="N515" s="66" t="str">
        <f>IF(J515=L515,"OK","LIMITADO A MÁXIMO CONVOCATORIA")</f>
        <v>OK</v>
      </c>
      <c r="O515" s="67"/>
    </row>
    <row r="516" spans="2:15">
      <c r="B516" s="64">
        <v>13</v>
      </c>
      <c r="C516" s="107"/>
      <c r="D516" s="109"/>
      <c r="E516" s="99">
        <f>IF(C516=0,0,VLOOKUP(C516,'Formadores internos'!B:G,6,FALSE))</f>
        <v>0</v>
      </c>
      <c r="F516" s="108"/>
      <c r="G516" s="44">
        <f t="shared" si="87"/>
        <v>0</v>
      </c>
      <c r="I516" s="83"/>
      <c r="J516" s="35">
        <f>IF(E516=0,0,E516/#REF!)</f>
        <v>0</v>
      </c>
      <c r="K516" s="193" t="e">
        <f>VLOOKUP(C516,'Formadores internos'!B:H,7,FALSE)</f>
        <v>#N/A</v>
      </c>
      <c r="L516" s="34">
        <f t="shared" si="88"/>
        <v>0</v>
      </c>
      <c r="M516" s="33">
        <f t="shared" si="86"/>
        <v>0</v>
      </c>
      <c r="N516" s="66" t="str">
        <f t="shared" ref="N516:N521" si="90">IF(J516=L516,"OK","LIMITADO A MÁXIMO CONVOCATORIA")</f>
        <v>OK</v>
      </c>
      <c r="O516" s="67"/>
    </row>
    <row r="517" spans="2:15">
      <c r="B517" s="64">
        <v>14</v>
      </c>
      <c r="C517" s="107"/>
      <c r="D517" s="109"/>
      <c r="E517" s="99">
        <f>IF(C517=0,0,VLOOKUP(C517,'Formadores internos'!B:G,6,FALSE))</f>
        <v>0</v>
      </c>
      <c r="F517" s="108"/>
      <c r="G517" s="44">
        <f t="shared" si="87"/>
        <v>0</v>
      </c>
      <c r="I517" s="83"/>
      <c r="J517" s="35">
        <f>IF(E517=0,0,E517/#REF!)</f>
        <v>0</v>
      </c>
      <c r="K517" s="193" t="e">
        <f>VLOOKUP(C517,'Formadores internos'!B:H,7,FALSE)</f>
        <v>#N/A</v>
      </c>
      <c r="L517" s="34">
        <f t="shared" si="88"/>
        <v>0</v>
      </c>
      <c r="M517" s="33">
        <f t="shared" si="86"/>
        <v>0</v>
      </c>
      <c r="N517" s="66" t="str">
        <f t="shared" si="90"/>
        <v>OK</v>
      </c>
      <c r="O517" s="67"/>
    </row>
    <row r="518" spans="2:15">
      <c r="B518" s="64">
        <v>15</v>
      </c>
      <c r="C518" s="107"/>
      <c r="D518" s="109"/>
      <c r="E518" s="99">
        <f>IF(C518=0,0,VLOOKUP(C518,'Formadores internos'!B:G,6,FALSE))</f>
        <v>0</v>
      </c>
      <c r="F518" s="108"/>
      <c r="G518" s="44">
        <f t="shared" si="87"/>
        <v>0</v>
      </c>
      <c r="I518" s="83"/>
      <c r="J518" s="35">
        <f>IF(E518=0,0,E518/#REF!)</f>
        <v>0</v>
      </c>
      <c r="K518" s="193" t="e">
        <f>VLOOKUP(C518,'Formadores internos'!B:H,7,FALSE)</f>
        <v>#N/A</v>
      </c>
      <c r="L518" s="34">
        <f t="shared" si="88"/>
        <v>0</v>
      </c>
      <c r="M518" s="33">
        <f t="shared" si="86"/>
        <v>0</v>
      </c>
      <c r="N518" s="66" t="str">
        <f t="shared" si="90"/>
        <v>OK</v>
      </c>
      <c r="O518" s="67"/>
    </row>
    <row r="519" spans="2:15">
      <c r="B519" s="64">
        <v>16</v>
      </c>
      <c r="C519" s="107"/>
      <c r="D519" s="109"/>
      <c r="E519" s="99">
        <f>IF(C519=0,0,VLOOKUP(C519,'Formadores internos'!B:G,6,FALSE))</f>
        <v>0</v>
      </c>
      <c r="F519" s="108"/>
      <c r="G519" s="44">
        <f t="shared" si="87"/>
        <v>0</v>
      </c>
      <c r="I519" s="83"/>
      <c r="J519" s="35">
        <f>IF(E519=0,0,E519/#REF!)</f>
        <v>0</v>
      </c>
      <c r="K519" s="193" t="e">
        <f>VLOOKUP(C519,'Formadores internos'!B:H,7,FALSE)</f>
        <v>#N/A</v>
      </c>
      <c r="L519" s="34">
        <f t="shared" si="88"/>
        <v>0</v>
      </c>
      <c r="M519" s="33">
        <f t="shared" si="86"/>
        <v>0</v>
      </c>
      <c r="N519" s="66" t="str">
        <f t="shared" si="90"/>
        <v>OK</v>
      </c>
      <c r="O519" s="67"/>
    </row>
    <row r="520" spans="2:15">
      <c r="B520" s="64">
        <v>17</v>
      </c>
      <c r="C520" s="107"/>
      <c r="D520" s="109"/>
      <c r="E520" s="99">
        <f>IF(C520=0,0,VLOOKUP(C520,'Formadores internos'!B:G,6,FALSE))</f>
        <v>0</v>
      </c>
      <c r="F520" s="108"/>
      <c r="G520" s="44">
        <f t="shared" si="87"/>
        <v>0</v>
      </c>
      <c r="I520" s="83"/>
      <c r="J520" s="35">
        <f>IF(E520=0,0,E520/#REF!)</f>
        <v>0</v>
      </c>
      <c r="K520" s="193" t="e">
        <f>VLOOKUP(C520,'Formadores internos'!B:H,7,FALSE)</f>
        <v>#N/A</v>
      </c>
      <c r="L520" s="34">
        <f t="shared" si="88"/>
        <v>0</v>
      </c>
      <c r="M520" s="33">
        <f t="shared" si="86"/>
        <v>0</v>
      </c>
      <c r="N520" s="66" t="str">
        <f t="shared" si="90"/>
        <v>OK</v>
      </c>
      <c r="O520" s="67"/>
    </row>
    <row r="521" spans="2:15">
      <c r="B521" s="64">
        <v>18</v>
      </c>
      <c r="C521" s="107"/>
      <c r="D521" s="109"/>
      <c r="E521" s="99">
        <f>IF(C521=0,0,VLOOKUP(C521,'Formadores internos'!B:G,6,FALSE))</f>
        <v>0</v>
      </c>
      <c r="F521" s="108"/>
      <c r="G521" s="44">
        <f t="shared" si="87"/>
        <v>0</v>
      </c>
      <c r="I521" s="83"/>
      <c r="J521" s="35">
        <f>IF(E521=0,0,E521/#REF!)</f>
        <v>0</v>
      </c>
      <c r="K521" s="193" t="e">
        <f>VLOOKUP(C521,'Formadores internos'!B:H,7,FALSE)</f>
        <v>#N/A</v>
      </c>
      <c r="L521" s="34">
        <f t="shared" si="88"/>
        <v>0</v>
      </c>
      <c r="M521" s="33">
        <f t="shared" si="86"/>
        <v>0</v>
      </c>
      <c r="N521" s="66" t="str">
        <f t="shared" si="90"/>
        <v>OK</v>
      </c>
      <c r="O521" s="67"/>
    </row>
    <row r="522" spans="2:15">
      <c r="B522" s="64">
        <v>19</v>
      </c>
      <c r="C522" s="107"/>
      <c r="D522" s="109"/>
      <c r="E522" s="99">
        <f>IF(C522=0,0,VLOOKUP(C522,'Formadores internos'!B:G,6,FALSE))</f>
        <v>0</v>
      </c>
      <c r="F522" s="108"/>
      <c r="G522" s="44">
        <f t="shared" si="87"/>
        <v>0</v>
      </c>
      <c r="I522" s="83"/>
      <c r="J522" s="35">
        <f>IF(E522=0,0,E522/#REF!)</f>
        <v>0</v>
      </c>
      <c r="K522" s="193" t="e">
        <f>VLOOKUP(C522,'Formadores internos'!B:H,7,FALSE)</f>
        <v>#N/A</v>
      </c>
      <c r="L522" s="34">
        <f t="shared" si="88"/>
        <v>0</v>
      </c>
      <c r="M522" s="33">
        <f t="shared" si="86"/>
        <v>0</v>
      </c>
      <c r="N522" s="66" t="str">
        <f>IF(J522=L522,"OK","LIMITADO A MÁXIMO CONVOCATORIA")</f>
        <v>OK</v>
      </c>
      <c r="O522" s="67"/>
    </row>
    <row r="523" spans="2:15">
      <c r="B523" s="64">
        <v>20</v>
      </c>
      <c r="C523" s="107"/>
      <c r="D523" s="109"/>
      <c r="E523" s="99">
        <f>IF(C523=0,0,VLOOKUP(C523,'Formadores internos'!B:G,6,FALSE))</f>
        <v>0</v>
      </c>
      <c r="F523" s="108"/>
      <c r="G523" s="44">
        <f t="shared" si="87"/>
        <v>0</v>
      </c>
      <c r="I523" s="83"/>
      <c r="J523" s="35">
        <f>IF(E523=0,0,E523/#REF!)</f>
        <v>0</v>
      </c>
      <c r="K523" s="193" t="e">
        <f>VLOOKUP(C523,'Formadores internos'!B:H,7,FALSE)</f>
        <v>#N/A</v>
      </c>
      <c r="L523" s="34">
        <f t="shared" si="88"/>
        <v>0</v>
      </c>
      <c r="M523" s="33">
        <f t="shared" si="86"/>
        <v>0</v>
      </c>
      <c r="N523" s="66" t="str">
        <f>IF(J523=L523,"OK","LIMITADO A MÁXIMO CONVOCATORIA")</f>
        <v>OK</v>
      </c>
      <c r="O523" s="67"/>
    </row>
    <row r="524" spans="2:15">
      <c r="B524" s="64">
        <v>21</v>
      </c>
      <c r="C524" s="107"/>
      <c r="D524" s="107"/>
      <c r="E524" s="99">
        <f>IF(C524=0,0,VLOOKUP(C524,'Formadores internos'!B:G,6,FALSE))</f>
        <v>0</v>
      </c>
      <c r="F524" s="108"/>
      <c r="G524" s="44">
        <f t="shared" si="87"/>
        <v>0</v>
      </c>
      <c r="I524" s="83"/>
      <c r="J524" s="35">
        <f>IF(E524=0,0,E524/#REF!)</f>
        <v>0</v>
      </c>
      <c r="K524" s="193" t="e">
        <f>VLOOKUP(C524,'Formadores internos'!B:H,7,FALSE)</f>
        <v>#N/A</v>
      </c>
      <c r="L524" s="34">
        <f t="shared" si="88"/>
        <v>0</v>
      </c>
      <c r="M524" s="33">
        <f t="shared" si="86"/>
        <v>0</v>
      </c>
      <c r="N524" s="66" t="str">
        <f>IF(J524=L524,"OK","LIMITADO A MÁXIMO CONVOCATORIA")</f>
        <v>OK</v>
      </c>
      <c r="O524" s="67"/>
    </row>
    <row r="525" spans="2:15">
      <c r="B525" s="64">
        <v>22</v>
      </c>
      <c r="C525" s="107"/>
      <c r="D525" s="109"/>
      <c r="E525" s="99">
        <f>IF(C525=0,0,VLOOKUP(C525,'Formadores internos'!B:G,6,FALSE))</f>
        <v>0</v>
      </c>
      <c r="F525" s="108"/>
      <c r="G525" s="44">
        <f t="shared" si="87"/>
        <v>0</v>
      </c>
      <c r="I525" s="83"/>
      <c r="J525" s="35">
        <f>IF(E525=0,0,E525/#REF!)</f>
        <v>0</v>
      </c>
      <c r="K525" s="193" t="e">
        <f>VLOOKUP(C525,'Formadores internos'!B:H,7,FALSE)</f>
        <v>#N/A</v>
      </c>
      <c r="L525" s="34">
        <f t="shared" si="88"/>
        <v>0</v>
      </c>
      <c r="M525" s="33">
        <f t="shared" si="86"/>
        <v>0</v>
      </c>
      <c r="N525" s="66" t="str">
        <f t="shared" ref="N525:N531" si="91">IF(J525=L525,"OK","LIMITADO A MÁXIMO CONVOCATORIA")</f>
        <v>OK</v>
      </c>
      <c r="O525" s="67"/>
    </row>
    <row r="526" spans="2:15">
      <c r="B526" s="64">
        <v>23</v>
      </c>
      <c r="C526" s="107"/>
      <c r="D526" s="109"/>
      <c r="E526" s="99">
        <f>IF(C526=0,0,VLOOKUP(C526,'Formadores internos'!B:G,6,FALSE))</f>
        <v>0</v>
      </c>
      <c r="F526" s="108"/>
      <c r="G526" s="44">
        <f t="shared" si="87"/>
        <v>0</v>
      </c>
      <c r="I526" s="83"/>
      <c r="J526" s="35">
        <f>IF(E526=0,0,E526/#REF!)</f>
        <v>0</v>
      </c>
      <c r="K526" s="193" t="e">
        <f>VLOOKUP(C526,'Formadores internos'!B:H,7,FALSE)</f>
        <v>#N/A</v>
      </c>
      <c r="L526" s="34">
        <f t="shared" si="88"/>
        <v>0</v>
      </c>
      <c r="M526" s="33">
        <f t="shared" si="86"/>
        <v>0</v>
      </c>
      <c r="N526" s="66" t="str">
        <f t="shared" si="91"/>
        <v>OK</v>
      </c>
      <c r="O526" s="67"/>
    </row>
    <row r="527" spans="2:15">
      <c r="B527" s="64">
        <v>24</v>
      </c>
      <c r="C527" s="107"/>
      <c r="D527" s="109"/>
      <c r="E527" s="99">
        <f>IF(C527=0,0,VLOOKUP(C527,'Formadores internos'!B:G,6,FALSE))</f>
        <v>0</v>
      </c>
      <c r="F527" s="108"/>
      <c r="G527" s="44">
        <f t="shared" si="87"/>
        <v>0</v>
      </c>
      <c r="I527" s="83"/>
      <c r="J527" s="35">
        <f>IF(E527=0,0,E527/#REF!)</f>
        <v>0</v>
      </c>
      <c r="K527" s="193" t="e">
        <f>VLOOKUP(C527,'Formadores internos'!B:H,7,FALSE)</f>
        <v>#N/A</v>
      </c>
      <c r="L527" s="34">
        <f t="shared" si="88"/>
        <v>0</v>
      </c>
      <c r="M527" s="33">
        <f t="shared" si="86"/>
        <v>0</v>
      </c>
      <c r="N527" s="66" t="str">
        <f t="shared" si="91"/>
        <v>OK</v>
      </c>
      <c r="O527" s="67"/>
    </row>
    <row r="528" spans="2:15">
      <c r="B528" s="64">
        <v>25</v>
      </c>
      <c r="C528" s="107"/>
      <c r="D528" s="109"/>
      <c r="E528" s="99">
        <f>IF(C528=0,0,VLOOKUP(C528,'Formadores internos'!B:G,6,FALSE))</f>
        <v>0</v>
      </c>
      <c r="F528" s="108"/>
      <c r="G528" s="44">
        <f t="shared" si="87"/>
        <v>0</v>
      </c>
      <c r="I528" s="83"/>
      <c r="J528" s="35">
        <f>IF(E528=0,0,E528/#REF!)</f>
        <v>0</v>
      </c>
      <c r="K528" s="193" t="e">
        <f>VLOOKUP(C528,'Formadores internos'!B:H,7,FALSE)</f>
        <v>#N/A</v>
      </c>
      <c r="L528" s="34">
        <f t="shared" si="88"/>
        <v>0</v>
      </c>
      <c r="M528" s="33">
        <f t="shared" si="86"/>
        <v>0</v>
      </c>
      <c r="N528" s="66" t="str">
        <f t="shared" si="91"/>
        <v>OK</v>
      </c>
      <c r="O528" s="67"/>
    </row>
    <row r="529" spans="1:15">
      <c r="B529" s="64">
        <v>26</v>
      </c>
      <c r="C529" s="107"/>
      <c r="D529" s="109"/>
      <c r="E529" s="99">
        <f>IF(C529=0,0,VLOOKUP(C529,'Formadores internos'!B:G,6,FALSE))</f>
        <v>0</v>
      </c>
      <c r="F529" s="108"/>
      <c r="G529" s="44">
        <f t="shared" si="87"/>
        <v>0</v>
      </c>
      <c r="I529" s="83"/>
      <c r="J529" s="35">
        <f>IF(E529=0,0,E529/#REF!)</f>
        <v>0</v>
      </c>
      <c r="K529" s="193" t="e">
        <f>VLOOKUP(C529,'Formadores internos'!B:H,7,FALSE)</f>
        <v>#N/A</v>
      </c>
      <c r="L529" s="34">
        <f t="shared" si="88"/>
        <v>0</v>
      </c>
      <c r="M529" s="33">
        <f t="shared" si="86"/>
        <v>0</v>
      </c>
      <c r="N529" s="66" t="str">
        <f t="shared" si="91"/>
        <v>OK</v>
      </c>
      <c r="O529" s="67"/>
    </row>
    <row r="530" spans="1:15">
      <c r="B530" s="64">
        <v>27</v>
      </c>
      <c r="C530" s="107"/>
      <c r="D530" s="109"/>
      <c r="E530" s="99">
        <f>IF(C530=0,0,VLOOKUP(C530,'Formadores internos'!B:G,6,FALSE))</f>
        <v>0</v>
      </c>
      <c r="F530" s="108"/>
      <c r="G530" s="44">
        <f t="shared" si="87"/>
        <v>0</v>
      </c>
      <c r="I530" s="83"/>
      <c r="J530" s="35">
        <f>IF(E530=0,0,E530/#REF!)</f>
        <v>0</v>
      </c>
      <c r="K530" s="193" t="e">
        <f>VLOOKUP(C530,'Formadores internos'!B:H,7,FALSE)</f>
        <v>#N/A</v>
      </c>
      <c r="L530" s="34">
        <f t="shared" si="88"/>
        <v>0</v>
      </c>
      <c r="M530" s="33">
        <f t="shared" si="86"/>
        <v>0</v>
      </c>
      <c r="N530" s="66" t="str">
        <f t="shared" si="91"/>
        <v>OK</v>
      </c>
      <c r="O530" s="67"/>
    </row>
    <row r="531" spans="1:15">
      <c r="B531" s="64">
        <v>28</v>
      </c>
      <c r="C531" s="107"/>
      <c r="D531" s="109"/>
      <c r="E531" s="99">
        <f>IF(C531=0,0,VLOOKUP(C531,'Formadores internos'!B:G,6,FALSE))</f>
        <v>0</v>
      </c>
      <c r="F531" s="108"/>
      <c r="G531" s="44">
        <f t="shared" si="87"/>
        <v>0</v>
      </c>
      <c r="I531" s="83"/>
      <c r="J531" s="35">
        <f>IF(E531=0,0,E531/#REF!)</f>
        <v>0</v>
      </c>
      <c r="K531" s="193" t="e">
        <f>VLOOKUP(C531,'Formadores internos'!B:H,7,FALSE)</f>
        <v>#N/A</v>
      </c>
      <c r="L531" s="34">
        <f t="shared" si="88"/>
        <v>0</v>
      </c>
      <c r="M531" s="33">
        <f t="shared" si="86"/>
        <v>0</v>
      </c>
      <c r="N531" s="66" t="str">
        <f t="shared" si="91"/>
        <v>OK</v>
      </c>
      <c r="O531" s="67"/>
    </row>
    <row r="532" spans="1:15">
      <c r="B532" s="64">
        <v>29</v>
      </c>
      <c r="C532" s="107"/>
      <c r="D532" s="109"/>
      <c r="E532" s="99">
        <f>IF(C532=0,0,VLOOKUP(C532,'Formadores internos'!B:G,6,FALSE))</f>
        <v>0</v>
      </c>
      <c r="F532" s="108"/>
      <c r="G532" s="44">
        <f t="shared" si="87"/>
        <v>0</v>
      </c>
      <c r="I532" s="83"/>
      <c r="J532" s="35">
        <f>IF(E532=0,0,E532/#REF!)</f>
        <v>0</v>
      </c>
      <c r="K532" s="193" t="e">
        <f>VLOOKUP(C532,'Formadores internos'!B:H,7,FALSE)</f>
        <v>#N/A</v>
      </c>
      <c r="L532" s="34">
        <f t="shared" si="88"/>
        <v>0</v>
      </c>
      <c r="M532" s="33">
        <f t="shared" si="86"/>
        <v>0</v>
      </c>
      <c r="N532" s="66" t="str">
        <f>IF(J532=L532,"OK","LIMITADO A MÁXIMO CONVOCATORIA")</f>
        <v>OK</v>
      </c>
      <c r="O532" s="67"/>
    </row>
    <row r="533" spans="1:15" ht="13.5" thickBot="1">
      <c r="B533" s="64">
        <v>30</v>
      </c>
      <c r="C533" s="107"/>
      <c r="D533" s="109"/>
      <c r="E533" s="99">
        <f>IF(C533=0,0,VLOOKUP(C533,'Formadores internos'!B:G,6,FALSE))</f>
        <v>0</v>
      </c>
      <c r="F533" s="108"/>
      <c r="G533" s="44">
        <f t="shared" si="87"/>
        <v>0</v>
      </c>
      <c r="I533" s="83"/>
      <c r="J533" s="35">
        <f>IF(E533=0,0,E533/#REF!)</f>
        <v>0</v>
      </c>
      <c r="K533" s="193" t="e">
        <f>VLOOKUP(C533,'Formadores internos'!B:H,7,FALSE)</f>
        <v>#N/A</v>
      </c>
      <c r="L533" s="34">
        <f t="shared" si="88"/>
        <v>0</v>
      </c>
      <c r="M533" s="33">
        <f t="shared" si="86"/>
        <v>0</v>
      </c>
      <c r="N533" s="66" t="str">
        <f>IF(J533=L533,"OK","LIMITADO A MÁXIMO CONVOCATORIA")</f>
        <v>OK</v>
      </c>
      <c r="O533" s="67"/>
    </row>
    <row r="534" spans="1:15" ht="26.25" thickBot="1">
      <c r="C534" s="95" t="s">
        <v>1025</v>
      </c>
      <c r="D534" s="95"/>
      <c r="E534" s="96"/>
      <c r="F534" s="97">
        <f>+SUM(F504:F533)</f>
        <v>0</v>
      </c>
      <c r="G534" s="97">
        <f>+SUM(G504:G533)</f>
        <v>0</v>
      </c>
      <c r="I534" s="83"/>
      <c r="J534" s="68" t="s">
        <v>1020</v>
      </c>
      <c r="K534" s="68"/>
      <c r="L534" s="69" t="s">
        <v>1020</v>
      </c>
      <c r="M534" s="53">
        <f>+SUM(M504:M533)</f>
        <v>0</v>
      </c>
      <c r="N534" s="82"/>
      <c r="O534" s="92"/>
    </row>
    <row r="535" spans="1:15" ht="13.5" thickBot="1">
      <c r="I535" s="84"/>
      <c r="J535" s="85"/>
      <c r="K535" s="85"/>
      <c r="L535" s="85"/>
      <c r="M535" s="85"/>
      <c r="N535" s="85"/>
      <c r="O535" s="72"/>
    </row>
    <row r="536" spans="1:15" ht="13.5" thickBot="1"/>
    <row r="537" spans="1:15" s="56" customFormat="1" ht="16.5">
      <c r="A537" s="73"/>
      <c r="B537" s="73"/>
      <c r="C537" s="93" t="s">
        <v>32</v>
      </c>
      <c r="D537" s="110"/>
      <c r="F537" s="93" t="s">
        <v>1021</v>
      </c>
      <c r="G537" s="110"/>
      <c r="H537" s="57"/>
      <c r="I537" s="77"/>
      <c r="J537" s="49"/>
      <c r="K537" s="49"/>
      <c r="L537" s="78"/>
      <c r="M537" s="49"/>
      <c r="N537" s="79"/>
      <c r="O537" s="60"/>
    </row>
    <row r="538" spans="1:15" s="56" customFormat="1" ht="63.75">
      <c r="A538" s="73"/>
      <c r="B538" s="73"/>
      <c r="C538" s="119" t="s">
        <v>1038</v>
      </c>
      <c r="D538" s="52" t="s">
        <v>1302</v>
      </c>
      <c r="E538" s="52" t="s">
        <v>1023</v>
      </c>
      <c r="F538" s="119" t="s">
        <v>521</v>
      </c>
      <c r="G538" s="119" t="s">
        <v>1016</v>
      </c>
      <c r="H538" s="57"/>
      <c r="I538" s="80"/>
      <c r="J538" s="61" t="s">
        <v>1017</v>
      </c>
      <c r="K538" s="61" t="s">
        <v>1815</v>
      </c>
      <c r="L538" s="62" t="s">
        <v>1018</v>
      </c>
      <c r="M538" s="119" t="s">
        <v>1019</v>
      </c>
      <c r="N538" s="52" t="s">
        <v>1022</v>
      </c>
      <c r="O538" s="63"/>
    </row>
    <row r="539" spans="1:15">
      <c r="B539" s="64">
        <v>1</v>
      </c>
      <c r="C539" s="107"/>
      <c r="D539" s="109"/>
      <c r="E539" s="99">
        <f>IF(C539=0,0,VLOOKUP(C539,'Formadores internos'!B:G,6,FALSE))</f>
        <v>0</v>
      </c>
      <c r="F539" s="108"/>
      <c r="G539" s="44">
        <f>IF(F539=0,0,E539/K539*F539)</f>
        <v>0</v>
      </c>
      <c r="I539" s="81"/>
      <c r="J539" s="35">
        <f>IF(E539=0,0,E539/#REF!)</f>
        <v>0</v>
      </c>
      <c r="K539" s="193" t="e">
        <f>VLOOKUP(C539,'Formadores internos'!B:H,7,FALSE)</f>
        <v>#N/A</v>
      </c>
      <c r="L539" s="34">
        <f>+MIN(J539,60)</f>
        <v>0</v>
      </c>
      <c r="M539" s="33">
        <f t="shared" ref="M539:M568" si="92">+L539*F539</f>
        <v>0</v>
      </c>
      <c r="N539" s="66" t="str">
        <f>IF(J539=L539,"OK","LIMITADO A MÁXIMO CONVOCATORIA")</f>
        <v>OK</v>
      </c>
      <c r="O539" s="67"/>
    </row>
    <row r="540" spans="1:15">
      <c r="B540" s="64">
        <v>2</v>
      </c>
      <c r="C540" s="107"/>
      <c r="D540" s="109"/>
      <c r="E540" s="99">
        <f>IF(C540=0,0,VLOOKUP(C540,'Formadores internos'!B:G,6,FALSE))</f>
        <v>0</v>
      </c>
      <c r="F540" s="108"/>
      <c r="G540" s="44">
        <f t="shared" ref="G540:G568" si="93">IF(F540=0,0,E540/K540*F540)</f>
        <v>0</v>
      </c>
      <c r="I540" s="83"/>
      <c r="J540" s="35">
        <f>IF(E540=0,0,E540/#REF!)</f>
        <v>0</v>
      </c>
      <c r="K540" s="193" t="e">
        <f>VLOOKUP(C540,'Formadores internos'!B:H,7,FALSE)</f>
        <v>#N/A</v>
      </c>
      <c r="L540" s="34">
        <f t="shared" ref="L540:L568" si="94">+MIN(J540,60)</f>
        <v>0</v>
      </c>
      <c r="M540" s="33">
        <f t="shared" si="92"/>
        <v>0</v>
      </c>
      <c r="N540" s="66" t="str">
        <f t="shared" ref="N540:N547" si="95">IF(J540=L540,"OK","LIMITADO A MÁXIMO CONVOCATORIA")</f>
        <v>OK</v>
      </c>
      <c r="O540" s="67"/>
    </row>
    <row r="541" spans="1:15">
      <c r="B541" s="64">
        <v>3</v>
      </c>
      <c r="C541" s="107"/>
      <c r="D541" s="109"/>
      <c r="E541" s="99">
        <f>IF(C541=0,0,VLOOKUP(C541,'Formadores internos'!B:G,6,FALSE))</f>
        <v>0</v>
      </c>
      <c r="F541" s="108"/>
      <c r="G541" s="44">
        <f t="shared" si="93"/>
        <v>0</v>
      </c>
      <c r="I541" s="83"/>
      <c r="J541" s="35">
        <f>IF(E541=0,0,E541/#REF!)</f>
        <v>0</v>
      </c>
      <c r="K541" s="193" t="e">
        <f>VLOOKUP(C541,'Formadores internos'!B:H,7,FALSE)</f>
        <v>#N/A</v>
      </c>
      <c r="L541" s="34">
        <f t="shared" si="94"/>
        <v>0</v>
      </c>
      <c r="M541" s="33">
        <f t="shared" si="92"/>
        <v>0</v>
      </c>
      <c r="N541" s="66" t="str">
        <f t="shared" si="95"/>
        <v>OK</v>
      </c>
      <c r="O541" s="67"/>
    </row>
    <row r="542" spans="1:15">
      <c r="B542" s="64">
        <v>4</v>
      </c>
      <c r="C542" s="107"/>
      <c r="D542" s="109"/>
      <c r="E542" s="99">
        <f>IF(C542=0,0,VLOOKUP(C542,'Formadores internos'!B:G,6,FALSE))</f>
        <v>0</v>
      </c>
      <c r="F542" s="108"/>
      <c r="G542" s="44">
        <f t="shared" si="93"/>
        <v>0</v>
      </c>
      <c r="I542" s="83"/>
      <c r="J542" s="35">
        <f>IF(E542=0,0,E542/#REF!)</f>
        <v>0</v>
      </c>
      <c r="K542" s="193" t="e">
        <f>VLOOKUP(C542,'Formadores internos'!B:H,7,FALSE)</f>
        <v>#N/A</v>
      </c>
      <c r="L542" s="34">
        <f t="shared" si="94"/>
        <v>0</v>
      </c>
      <c r="M542" s="33">
        <f t="shared" si="92"/>
        <v>0</v>
      </c>
      <c r="N542" s="66" t="str">
        <f t="shared" si="95"/>
        <v>OK</v>
      </c>
      <c r="O542" s="67"/>
    </row>
    <row r="543" spans="1:15">
      <c r="B543" s="64">
        <v>5</v>
      </c>
      <c r="C543" s="107"/>
      <c r="D543" s="109"/>
      <c r="E543" s="99">
        <f>IF(C543=0,0,VLOOKUP(C543,'Formadores internos'!B:G,6,FALSE))</f>
        <v>0</v>
      </c>
      <c r="F543" s="108"/>
      <c r="G543" s="44">
        <f t="shared" si="93"/>
        <v>0</v>
      </c>
      <c r="I543" s="83"/>
      <c r="J543" s="35">
        <f>IF(E543=0,0,E543/#REF!)</f>
        <v>0</v>
      </c>
      <c r="K543" s="193" t="e">
        <f>VLOOKUP(C543,'Formadores internos'!B:H,7,FALSE)</f>
        <v>#N/A</v>
      </c>
      <c r="L543" s="34">
        <f t="shared" si="94"/>
        <v>0</v>
      </c>
      <c r="M543" s="33">
        <f t="shared" si="92"/>
        <v>0</v>
      </c>
      <c r="N543" s="66" t="str">
        <f t="shared" si="95"/>
        <v>OK</v>
      </c>
      <c r="O543" s="67"/>
    </row>
    <row r="544" spans="1:15">
      <c r="B544" s="64">
        <v>6</v>
      </c>
      <c r="C544" s="107"/>
      <c r="D544" s="109"/>
      <c r="E544" s="99">
        <f>IF(C544=0,0,VLOOKUP(C544,'Formadores internos'!B:G,6,FALSE))</f>
        <v>0</v>
      </c>
      <c r="F544" s="108"/>
      <c r="G544" s="44">
        <f t="shared" si="93"/>
        <v>0</v>
      </c>
      <c r="I544" s="83"/>
      <c r="J544" s="35">
        <f>IF(E544=0,0,E544/#REF!)</f>
        <v>0</v>
      </c>
      <c r="K544" s="193" t="e">
        <f>VLOOKUP(C544,'Formadores internos'!B:H,7,FALSE)</f>
        <v>#N/A</v>
      </c>
      <c r="L544" s="34">
        <f t="shared" si="94"/>
        <v>0</v>
      </c>
      <c r="M544" s="33">
        <f t="shared" si="92"/>
        <v>0</v>
      </c>
      <c r="N544" s="66" t="str">
        <f t="shared" si="95"/>
        <v>OK</v>
      </c>
      <c r="O544" s="67"/>
    </row>
    <row r="545" spans="2:15">
      <c r="B545" s="64">
        <v>7</v>
      </c>
      <c r="C545" s="107"/>
      <c r="D545" s="109"/>
      <c r="E545" s="99">
        <f>IF(C545=0,0,VLOOKUP(C545,'Formadores internos'!B:G,6,FALSE))</f>
        <v>0</v>
      </c>
      <c r="F545" s="108"/>
      <c r="G545" s="44">
        <f t="shared" si="93"/>
        <v>0</v>
      </c>
      <c r="I545" s="83"/>
      <c r="J545" s="35">
        <f>IF(E545=0,0,E545/#REF!)</f>
        <v>0</v>
      </c>
      <c r="K545" s="193" t="e">
        <f>VLOOKUP(C545,'Formadores internos'!B:H,7,FALSE)</f>
        <v>#N/A</v>
      </c>
      <c r="L545" s="34">
        <f t="shared" si="94"/>
        <v>0</v>
      </c>
      <c r="M545" s="33">
        <f t="shared" si="92"/>
        <v>0</v>
      </c>
      <c r="N545" s="66" t="str">
        <f t="shared" si="95"/>
        <v>OK</v>
      </c>
      <c r="O545" s="67"/>
    </row>
    <row r="546" spans="2:15">
      <c r="B546" s="64">
        <v>8</v>
      </c>
      <c r="C546" s="107"/>
      <c r="D546" s="109"/>
      <c r="E546" s="99">
        <f>IF(C546=0,0,VLOOKUP(C546,'Formadores internos'!B:G,6,FALSE))</f>
        <v>0</v>
      </c>
      <c r="F546" s="108"/>
      <c r="G546" s="44">
        <f t="shared" si="93"/>
        <v>0</v>
      </c>
      <c r="I546" s="83"/>
      <c r="J546" s="35">
        <f>IF(E546=0,0,E546/#REF!)</f>
        <v>0</v>
      </c>
      <c r="K546" s="193" t="e">
        <f>VLOOKUP(C546,'Formadores internos'!B:H,7,FALSE)</f>
        <v>#N/A</v>
      </c>
      <c r="L546" s="34">
        <f t="shared" si="94"/>
        <v>0</v>
      </c>
      <c r="M546" s="33">
        <f t="shared" si="92"/>
        <v>0</v>
      </c>
      <c r="N546" s="66" t="str">
        <f t="shared" si="95"/>
        <v>OK</v>
      </c>
      <c r="O546" s="67"/>
    </row>
    <row r="547" spans="2:15">
      <c r="B547" s="64">
        <v>9</v>
      </c>
      <c r="C547" s="107"/>
      <c r="D547" s="109"/>
      <c r="E547" s="99">
        <f>IF(C547=0,0,VLOOKUP(C547,'Formadores internos'!B:G,6,FALSE))</f>
        <v>0</v>
      </c>
      <c r="F547" s="108"/>
      <c r="G547" s="44">
        <f t="shared" si="93"/>
        <v>0</v>
      </c>
      <c r="I547" s="83"/>
      <c r="J547" s="35">
        <f>IF(E547=0,0,E547/#REF!)</f>
        <v>0</v>
      </c>
      <c r="K547" s="193" t="e">
        <f>VLOOKUP(C547,'Formadores internos'!B:H,7,FALSE)</f>
        <v>#N/A</v>
      </c>
      <c r="L547" s="34">
        <f t="shared" si="94"/>
        <v>0</v>
      </c>
      <c r="M547" s="33">
        <f t="shared" si="92"/>
        <v>0</v>
      </c>
      <c r="N547" s="66" t="str">
        <f t="shared" si="95"/>
        <v>OK</v>
      </c>
      <c r="O547" s="67"/>
    </row>
    <row r="548" spans="2:15">
      <c r="B548" s="64">
        <v>10</v>
      </c>
      <c r="C548" s="107"/>
      <c r="D548" s="109"/>
      <c r="E548" s="99">
        <f>IF(C548=0,0,VLOOKUP(C548,'Formadores internos'!B:G,6,FALSE))</f>
        <v>0</v>
      </c>
      <c r="F548" s="108"/>
      <c r="G548" s="44">
        <f t="shared" si="93"/>
        <v>0</v>
      </c>
      <c r="I548" s="83"/>
      <c r="J548" s="35">
        <f>IF(E548=0,0,E548/#REF!)</f>
        <v>0</v>
      </c>
      <c r="K548" s="193" t="e">
        <f>VLOOKUP(C548,'Formadores internos'!B:H,7,FALSE)</f>
        <v>#N/A</v>
      </c>
      <c r="L548" s="34">
        <f t="shared" si="94"/>
        <v>0</v>
      </c>
      <c r="M548" s="33">
        <f t="shared" si="92"/>
        <v>0</v>
      </c>
      <c r="N548" s="66" t="str">
        <f>IF(J548=L548,"OK","LIMITADO A MÁXIMO CONVOCATORIA")</f>
        <v>OK</v>
      </c>
      <c r="O548" s="67"/>
    </row>
    <row r="549" spans="2:15">
      <c r="B549" s="64">
        <v>11</v>
      </c>
      <c r="C549" s="107"/>
      <c r="D549" s="109"/>
      <c r="E549" s="99">
        <f>IF(C549=0,0,VLOOKUP(C549,'Formadores internos'!B:G,6,FALSE))</f>
        <v>0</v>
      </c>
      <c r="F549" s="108"/>
      <c r="G549" s="44">
        <f t="shared" si="93"/>
        <v>0</v>
      </c>
      <c r="I549" s="83"/>
      <c r="J549" s="35">
        <f>IF(E549=0,0,E549/#REF!)</f>
        <v>0</v>
      </c>
      <c r="K549" s="193" t="e">
        <f>VLOOKUP(C549,'Formadores internos'!B:H,7,FALSE)</f>
        <v>#N/A</v>
      </c>
      <c r="L549" s="34">
        <f t="shared" si="94"/>
        <v>0</v>
      </c>
      <c r="M549" s="33">
        <f t="shared" si="92"/>
        <v>0</v>
      </c>
      <c r="N549" s="66" t="str">
        <f>IF(J549=L549,"OK","LIMITADO A MÁXIMO CONVOCATORIA")</f>
        <v>OK</v>
      </c>
      <c r="O549" s="67"/>
    </row>
    <row r="550" spans="2:15">
      <c r="B550" s="64">
        <v>12</v>
      </c>
      <c r="C550" s="107"/>
      <c r="D550" s="109"/>
      <c r="E550" s="99">
        <f>IF(C550=0,0,VLOOKUP(C550,'Formadores internos'!B:G,6,FALSE))</f>
        <v>0</v>
      </c>
      <c r="F550" s="108"/>
      <c r="G550" s="44">
        <f t="shared" si="93"/>
        <v>0</v>
      </c>
      <c r="I550" s="83"/>
      <c r="J550" s="35">
        <f>IF(E550=0,0,E550/#REF!)</f>
        <v>0</v>
      </c>
      <c r="K550" s="193" t="e">
        <f>VLOOKUP(C550,'Formadores internos'!B:H,7,FALSE)</f>
        <v>#N/A</v>
      </c>
      <c r="L550" s="34">
        <f t="shared" si="94"/>
        <v>0</v>
      </c>
      <c r="M550" s="33">
        <f t="shared" si="92"/>
        <v>0</v>
      </c>
      <c r="N550" s="66" t="str">
        <f>IF(J550=L550,"OK","LIMITADO A MÁXIMO CONVOCATORIA")</f>
        <v>OK</v>
      </c>
      <c r="O550" s="67"/>
    </row>
    <row r="551" spans="2:15">
      <c r="B551" s="64">
        <v>13</v>
      </c>
      <c r="C551" s="107"/>
      <c r="D551" s="109"/>
      <c r="E551" s="99">
        <f>IF(C551=0,0,VLOOKUP(C551,'Formadores internos'!B:G,6,FALSE))</f>
        <v>0</v>
      </c>
      <c r="F551" s="108"/>
      <c r="G551" s="44">
        <f t="shared" si="93"/>
        <v>0</v>
      </c>
      <c r="I551" s="83"/>
      <c r="J551" s="35">
        <f>IF(E551=0,0,E551/#REF!)</f>
        <v>0</v>
      </c>
      <c r="K551" s="193" t="e">
        <f>VLOOKUP(C551,'Formadores internos'!B:H,7,FALSE)</f>
        <v>#N/A</v>
      </c>
      <c r="L551" s="34">
        <f t="shared" si="94"/>
        <v>0</v>
      </c>
      <c r="M551" s="33">
        <f t="shared" si="92"/>
        <v>0</v>
      </c>
      <c r="N551" s="66" t="str">
        <f t="shared" ref="N551:N556" si="96">IF(J551=L551,"OK","LIMITADO A MÁXIMO CONVOCATORIA")</f>
        <v>OK</v>
      </c>
      <c r="O551" s="67"/>
    </row>
    <row r="552" spans="2:15">
      <c r="B552" s="64">
        <v>14</v>
      </c>
      <c r="C552" s="107"/>
      <c r="D552" s="109"/>
      <c r="E552" s="99">
        <f>IF(C552=0,0,VLOOKUP(C552,'Formadores internos'!B:G,6,FALSE))</f>
        <v>0</v>
      </c>
      <c r="F552" s="108"/>
      <c r="G552" s="44">
        <f t="shared" si="93"/>
        <v>0</v>
      </c>
      <c r="I552" s="83"/>
      <c r="J552" s="35">
        <f>IF(E552=0,0,E552/#REF!)</f>
        <v>0</v>
      </c>
      <c r="K552" s="193" t="e">
        <f>VLOOKUP(C552,'Formadores internos'!B:H,7,FALSE)</f>
        <v>#N/A</v>
      </c>
      <c r="L552" s="34">
        <f t="shared" si="94"/>
        <v>0</v>
      </c>
      <c r="M552" s="33">
        <f t="shared" si="92"/>
        <v>0</v>
      </c>
      <c r="N552" s="66" t="str">
        <f t="shared" si="96"/>
        <v>OK</v>
      </c>
      <c r="O552" s="67"/>
    </row>
    <row r="553" spans="2:15">
      <c r="B553" s="64">
        <v>15</v>
      </c>
      <c r="C553" s="107"/>
      <c r="D553" s="109"/>
      <c r="E553" s="99">
        <f>IF(C553=0,0,VLOOKUP(C553,'Formadores internos'!B:G,6,FALSE))</f>
        <v>0</v>
      </c>
      <c r="F553" s="108"/>
      <c r="G553" s="44">
        <f t="shared" si="93"/>
        <v>0</v>
      </c>
      <c r="I553" s="83"/>
      <c r="J553" s="35">
        <f>IF(E553=0,0,E553/#REF!)</f>
        <v>0</v>
      </c>
      <c r="K553" s="193" t="e">
        <f>VLOOKUP(C553,'Formadores internos'!B:H,7,FALSE)</f>
        <v>#N/A</v>
      </c>
      <c r="L553" s="34">
        <f t="shared" si="94"/>
        <v>0</v>
      </c>
      <c r="M553" s="33">
        <f t="shared" si="92"/>
        <v>0</v>
      </c>
      <c r="N553" s="66" t="str">
        <f t="shared" si="96"/>
        <v>OK</v>
      </c>
      <c r="O553" s="67"/>
    </row>
    <row r="554" spans="2:15">
      <c r="B554" s="64">
        <v>16</v>
      </c>
      <c r="C554" s="107"/>
      <c r="D554" s="109"/>
      <c r="E554" s="99">
        <f>IF(C554=0,0,VLOOKUP(C554,'Formadores internos'!B:G,6,FALSE))</f>
        <v>0</v>
      </c>
      <c r="F554" s="108"/>
      <c r="G554" s="44">
        <f t="shared" si="93"/>
        <v>0</v>
      </c>
      <c r="I554" s="83"/>
      <c r="J554" s="35">
        <f>IF(E554=0,0,E554/#REF!)</f>
        <v>0</v>
      </c>
      <c r="K554" s="193" t="e">
        <f>VLOOKUP(C554,'Formadores internos'!B:H,7,FALSE)</f>
        <v>#N/A</v>
      </c>
      <c r="L554" s="34">
        <f t="shared" si="94"/>
        <v>0</v>
      </c>
      <c r="M554" s="33">
        <f t="shared" si="92"/>
        <v>0</v>
      </c>
      <c r="N554" s="66" t="str">
        <f t="shared" si="96"/>
        <v>OK</v>
      </c>
      <c r="O554" s="67"/>
    </row>
    <row r="555" spans="2:15">
      <c r="B555" s="64">
        <v>17</v>
      </c>
      <c r="C555" s="107"/>
      <c r="D555" s="109"/>
      <c r="E555" s="99">
        <f>IF(C555=0,0,VLOOKUP(C555,'Formadores internos'!B:G,6,FALSE))</f>
        <v>0</v>
      </c>
      <c r="F555" s="108"/>
      <c r="G555" s="44">
        <f t="shared" si="93"/>
        <v>0</v>
      </c>
      <c r="I555" s="83"/>
      <c r="J555" s="35">
        <f>IF(E555=0,0,E555/#REF!)</f>
        <v>0</v>
      </c>
      <c r="K555" s="193" t="e">
        <f>VLOOKUP(C555,'Formadores internos'!B:H,7,FALSE)</f>
        <v>#N/A</v>
      </c>
      <c r="L555" s="34">
        <f t="shared" si="94"/>
        <v>0</v>
      </c>
      <c r="M555" s="33">
        <f t="shared" si="92"/>
        <v>0</v>
      </c>
      <c r="N555" s="66" t="str">
        <f t="shared" si="96"/>
        <v>OK</v>
      </c>
      <c r="O555" s="67"/>
    </row>
    <row r="556" spans="2:15">
      <c r="B556" s="64">
        <v>18</v>
      </c>
      <c r="C556" s="107"/>
      <c r="D556" s="109"/>
      <c r="E556" s="99">
        <f>IF(C556=0,0,VLOOKUP(C556,'Formadores internos'!B:G,6,FALSE))</f>
        <v>0</v>
      </c>
      <c r="F556" s="108"/>
      <c r="G556" s="44">
        <f t="shared" si="93"/>
        <v>0</v>
      </c>
      <c r="I556" s="83"/>
      <c r="J556" s="35">
        <f>IF(E556=0,0,E556/#REF!)</f>
        <v>0</v>
      </c>
      <c r="K556" s="193" t="e">
        <f>VLOOKUP(C556,'Formadores internos'!B:H,7,FALSE)</f>
        <v>#N/A</v>
      </c>
      <c r="L556" s="34">
        <f t="shared" si="94"/>
        <v>0</v>
      </c>
      <c r="M556" s="33">
        <f t="shared" si="92"/>
        <v>0</v>
      </c>
      <c r="N556" s="66" t="str">
        <f t="shared" si="96"/>
        <v>OK</v>
      </c>
      <c r="O556" s="67"/>
    </row>
    <row r="557" spans="2:15">
      <c r="B557" s="64">
        <v>19</v>
      </c>
      <c r="C557" s="107"/>
      <c r="D557" s="109"/>
      <c r="E557" s="99">
        <f>IF(C557=0,0,VLOOKUP(C557,'Formadores internos'!B:G,6,FALSE))</f>
        <v>0</v>
      </c>
      <c r="F557" s="108"/>
      <c r="G557" s="44">
        <f t="shared" si="93"/>
        <v>0</v>
      </c>
      <c r="I557" s="83"/>
      <c r="J557" s="35">
        <f>IF(E557=0,0,E557/#REF!)</f>
        <v>0</v>
      </c>
      <c r="K557" s="193" t="e">
        <f>VLOOKUP(C557,'Formadores internos'!B:H,7,FALSE)</f>
        <v>#N/A</v>
      </c>
      <c r="L557" s="34">
        <f t="shared" si="94"/>
        <v>0</v>
      </c>
      <c r="M557" s="33">
        <f t="shared" si="92"/>
        <v>0</v>
      </c>
      <c r="N557" s="66" t="str">
        <f>IF(J557=L557,"OK","LIMITADO A MÁXIMO CONVOCATORIA")</f>
        <v>OK</v>
      </c>
      <c r="O557" s="67"/>
    </row>
    <row r="558" spans="2:15">
      <c r="B558" s="64">
        <v>20</v>
      </c>
      <c r="C558" s="107"/>
      <c r="D558" s="109"/>
      <c r="E558" s="99">
        <f>IF(C558=0,0,VLOOKUP(C558,'Formadores internos'!B:G,6,FALSE))</f>
        <v>0</v>
      </c>
      <c r="F558" s="108"/>
      <c r="G558" s="44">
        <f t="shared" si="93"/>
        <v>0</v>
      </c>
      <c r="I558" s="83"/>
      <c r="J558" s="35">
        <f>IF(E558=0,0,E558/#REF!)</f>
        <v>0</v>
      </c>
      <c r="K558" s="193" t="e">
        <f>VLOOKUP(C558,'Formadores internos'!B:H,7,FALSE)</f>
        <v>#N/A</v>
      </c>
      <c r="L558" s="34">
        <f t="shared" si="94"/>
        <v>0</v>
      </c>
      <c r="M558" s="33">
        <f t="shared" si="92"/>
        <v>0</v>
      </c>
      <c r="N558" s="66" t="str">
        <f>IF(J558=L558,"OK","LIMITADO A MÁXIMO CONVOCATORIA")</f>
        <v>OK</v>
      </c>
      <c r="O558" s="67"/>
    </row>
    <row r="559" spans="2:15">
      <c r="B559" s="64">
        <v>21</v>
      </c>
      <c r="C559" s="107"/>
      <c r="D559" s="107"/>
      <c r="E559" s="99">
        <f>IF(C559=0,0,VLOOKUP(C559,'Formadores internos'!B:G,6,FALSE))</f>
        <v>0</v>
      </c>
      <c r="F559" s="108"/>
      <c r="G559" s="44">
        <f t="shared" si="93"/>
        <v>0</v>
      </c>
      <c r="I559" s="83"/>
      <c r="J559" s="35">
        <f>IF(E559=0,0,E559/#REF!)</f>
        <v>0</v>
      </c>
      <c r="K559" s="193" t="e">
        <f>VLOOKUP(C559,'Formadores internos'!B:H,7,FALSE)</f>
        <v>#N/A</v>
      </c>
      <c r="L559" s="34">
        <f t="shared" si="94"/>
        <v>0</v>
      </c>
      <c r="M559" s="33">
        <f t="shared" si="92"/>
        <v>0</v>
      </c>
      <c r="N559" s="66" t="str">
        <f>IF(J559=L559,"OK","LIMITADO A MÁXIMO CONVOCATORIA")</f>
        <v>OK</v>
      </c>
      <c r="O559" s="67"/>
    </row>
    <row r="560" spans="2:15">
      <c r="B560" s="64">
        <v>22</v>
      </c>
      <c r="C560" s="107"/>
      <c r="D560" s="109"/>
      <c r="E560" s="99">
        <f>IF(C560=0,0,VLOOKUP(C560,'Formadores internos'!B:G,6,FALSE))</f>
        <v>0</v>
      </c>
      <c r="F560" s="108"/>
      <c r="G560" s="44">
        <f t="shared" si="93"/>
        <v>0</v>
      </c>
      <c r="I560" s="83"/>
      <c r="J560" s="35">
        <f>IF(E560=0,0,E560/#REF!)</f>
        <v>0</v>
      </c>
      <c r="K560" s="193" t="e">
        <f>VLOOKUP(C560,'Formadores internos'!B:H,7,FALSE)</f>
        <v>#N/A</v>
      </c>
      <c r="L560" s="34">
        <f t="shared" si="94"/>
        <v>0</v>
      </c>
      <c r="M560" s="33">
        <f t="shared" si="92"/>
        <v>0</v>
      </c>
      <c r="N560" s="66" t="str">
        <f t="shared" ref="N560:N566" si="97">IF(J560=L560,"OK","LIMITADO A MÁXIMO CONVOCATORIA")</f>
        <v>OK</v>
      </c>
      <c r="O560" s="67"/>
    </row>
    <row r="561" spans="1:15">
      <c r="B561" s="64">
        <v>23</v>
      </c>
      <c r="C561" s="107"/>
      <c r="D561" s="109"/>
      <c r="E561" s="99">
        <f>IF(C561=0,0,VLOOKUP(C561,'Formadores internos'!B:G,6,FALSE))</f>
        <v>0</v>
      </c>
      <c r="F561" s="108"/>
      <c r="G561" s="44">
        <f t="shared" si="93"/>
        <v>0</v>
      </c>
      <c r="I561" s="83"/>
      <c r="J561" s="35">
        <f>IF(E561=0,0,E561/#REF!)</f>
        <v>0</v>
      </c>
      <c r="K561" s="193" t="e">
        <f>VLOOKUP(C561,'Formadores internos'!B:H,7,FALSE)</f>
        <v>#N/A</v>
      </c>
      <c r="L561" s="34">
        <f t="shared" si="94"/>
        <v>0</v>
      </c>
      <c r="M561" s="33">
        <f t="shared" si="92"/>
        <v>0</v>
      </c>
      <c r="N561" s="66" t="str">
        <f t="shared" si="97"/>
        <v>OK</v>
      </c>
      <c r="O561" s="67"/>
    </row>
    <row r="562" spans="1:15">
      <c r="B562" s="64">
        <v>24</v>
      </c>
      <c r="C562" s="107"/>
      <c r="D562" s="109"/>
      <c r="E562" s="99">
        <f>IF(C562=0,0,VLOOKUP(C562,'Formadores internos'!B:G,6,FALSE))</f>
        <v>0</v>
      </c>
      <c r="F562" s="108"/>
      <c r="G562" s="44">
        <f t="shared" si="93"/>
        <v>0</v>
      </c>
      <c r="I562" s="83"/>
      <c r="J562" s="35">
        <f>IF(E562=0,0,E562/#REF!)</f>
        <v>0</v>
      </c>
      <c r="K562" s="193" t="e">
        <f>VLOOKUP(C562,'Formadores internos'!B:H,7,FALSE)</f>
        <v>#N/A</v>
      </c>
      <c r="L562" s="34">
        <f t="shared" si="94"/>
        <v>0</v>
      </c>
      <c r="M562" s="33">
        <f t="shared" si="92"/>
        <v>0</v>
      </c>
      <c r="N562" s="66" t="str">
        <f t="shared" si="97"/>
        <v>OK</v>
      </c>
      <c r="O562" s="67"/>
    </row>
    <row r="563" spans="1:15">
      <c r="B563" s="64">
        <v>25</v>
      </c>
      <c r="C563" s="107"/>
      <c r="D563" s="109"/>
      <c r="E563" s="99">
        <f>IF(C563=0,0,VLOOKUP(C563,'Formadores internos'!B:G,6,FALSE))</f>
        <v>0</v>
      </c>
      <c r="F563" s="108"/>
      <c r="G563" s="44">
        <f t="shared" si="93"/>
        <v>0</v>
      </c>
      <c r="I563" s="83"/>
      <c r="J563" s="35">
        <f>IF(E563=0,0,E563/#REF!)</f>
        <v>0</v>
      </c>
      <c r="K563" s="193" t="e">
        <f>VLOOKUP(C563,'Formadores internos'!B:H,7,FALSE)</f>
        <v>#N/A</v>
      </c>
      <c r="L563" s="34">
        <f t="shared" si="94"/>
        <v>0</v>
      </c>
      <c r="M563" s="33">
        <f t="shared" si="92"/>
        <v>0</v>
      </c>
      <c r="N563" s="66" t="str">
        <f t="shared" si="97"/>
        <v>OK</v>
      </c>
      <c r="O563" s="67"/>
    </row>
    <row r="564" spans="1:15">
      <c r="B564" s="64">
        <v>26</v>
      </c>
      <c r="C564" s="107"/>
      <c r="D564" s="109"/>
      <c r="E564" s="99">
        <f>IF(C564=0,0,VLOOKUP(C564,'Formadores internos'!B:G,6,FALSE))</f>
        <v>0</v>
      </c>
      <c r="F564" s="108"/>
      <c r="G564" s="44">
        <f t="shared" si="93"/>
        <v>0</v>
      </c>
      <c r="I564" s="83"/>
      <c r="J564" s="35">
        <f>IF(E564=0,0,E564/#REF!)</f>
        <v>0</v>
      </c>
      <c r="K564" s="193" t="e">
        <f>VLOOKUP(C564,'Formadores internos'!B:H,7,FALSE)</f>
        <v>#N/A</v>
      </c>
      <c r="L564" s="34">
        <f t="shared" si="94"/>
        <v>0</v>
      </c>
      <c r="M564" s="33">
        <f t="shared" si="92"/>
        <v>0</v>
      </c>
      <c r="N564" s="66" t="str">
        <f t="shared" si="97"/>
        <v>OK</v>
      </c>
      <c r="O564" s="67"/>
    </row>
    <row r="565" spans="1:15">
      <c r="B565" s="64">
        <v>27</v>
      </c>
      <c r="C565" s="107"/>
      <c r="D565" s="109"/>
      <c r="E565" s="99">
        <f>IF(C565=0,0,VLOOKUP(C565,'Formadores internos'!B:G,6,FALSE))</f>
        <v>0</v>
      </c>
      <c r="F565" s="108"/>
      <c r="G565" s="44">
        <f t="shared" si="93"/>
        <v>0</v>
      </c>
      <c r="I565" s="83"/>
      <c r="J565" s="35">
        <f>IF(E565=0,0,E565/#REF!)</f>
        <v>0</v>
      </c>
      <c r="K565" s="193" t="e">
        <f>VLOOKUP(C565,'Formadores internos'!B:H,7,FALSE)</f>
        <v>#N/A</v>
      </c>
      <c r="L565" s="34">
        <f t="shared" si="94"/>
        <v>0</v>
      </c>
      <c r="M565" s="33">
        <f t="shared" si="92"/>
        <v>0</v>
      </c>
      <c r="N565" s="66" t="str">
        <f t="shared" si="97"/>
        <v>OK</v>
      </c>
      <c r="O565" s="67"/>
    </row>
    <row r="566" spans="1:15">
      <c r="B566" s="64">
        <v>28</v>
      </c>
      <c r="C566" s="107"/>
      <c r="D566" s="109"/>
      <c r="E566" s="99">
        <f>IF(C566=0,0,VLOOKUP(C566,'Formadores internos'!B:G,6,FALSE))</f>
        <v>0</v>
      </c>
      <c r="F566" s="108"/>
      <c r="G566" s="44">
        <f t="shared" si="93"/>
        <v>0</v>
      </c>
      <c r="I566" s="83"/>
      <c r="J566" s="35">
        <f>IF(E566=0,0,E566/#REF!)</f>
        <v>0</v>
      </c>
      <c r="K566" s="193" t="e">
        <f>VLOOKUP(C566,'Formadores internos'!B:H,7,FALSE)</f>
        <v>#N/A</v>
      </c>
      <c r="L566" s="34">
        <f t="shared" si="94"/>
        <v>0</v>
      </c>
      <c r="M566" s="33">
        <f t="shared" si="92"/>
        <v>0</v>
      </c>
      <c r="N566" s="66" t="str">
        <f t="shared" si="97"/>
        <v>OK</v>
      </c>
      <c r="O566" s="67"/>
    </row>
    <row r="567" spans="1:15">
      <c r="B567" s="64">
        <v>29</v>
      </c>
      <c r="C567" s="107"/>
      <c r="D567" s="109"/>
      <c r="E567" s="99">
        <f>IF(C567=0,0,VLOOKUP(C567,'Formadores internos'!B:G,6,FALSE))</f>
        <v>0</v>
      </c>
      <c r="F567" s="108"/>
      <c r="G567" s="44">
        <f t="shared" si="93"/>
        <v>0</v>
      </c>
      <c r="I567" s="83"/>
      <c r="J567" s="35">
        <f>IF(E567=0,0,E567/#REF!)</f>
        <v>0</v>
      </c>
      <c r="K567" s="193" t="e">
        <f>VLOOKUP(C567,'Formadores internos'!B:H,7,FALSE)</f>
        <v>#N/A</v>
      </c>
      <c r="L567" s="34">
        <f t="shared" si="94"/>
        <v>0</v>
      </c>
      <c r="M567" s="33">
        <f t="shared" si="92"/>
        <v>0</v>
      </c>
      <c r="N567" s="66" t="str">
        <f>IF(J567=L567,"OK","LIMITADO A MÁXIMO CONVOCATORIA")</f>
        <v>OK</v>
      </c>
      <c r="O567" s="67"/>
    </row>
    <row r="568" spans="1:15" ht="13.5" thickBot="1">
      <c r="B568" s="64">
        <v>30</v>
      </c>
      <c r="C568" s="107"/>
      <c r="D568" s="109"/>
      <c r="E568" s="99">
        <f>IF(C568=0,0,VLOOKUP(C568,'Formadores internos'!B:G,6,FALSE))</f>
        <v>0</v>
      </c>
      <c r="F568" s="108"/>
      <c r="G568" s="44">
        <f t="shared" si="93"/>
        <v>0</v>
      </c>
      <c r="I568" s="83"/>
      <c r="J568" s="35">
        <f>IF(E568=0,0,E568/#REF!)</f>
        <v>0</v>
      </c>
      <c r="K568" s="193" t="e">
        <f>VLOOKUP(C568,'Formadores internos'!B:H,7,FALSE)</f>
        <v>#N/A</v>
      </c>
      <c r="L568" s="34">
        <f t="shared" si="94"/>
        <v>0</v>
      </c>
      <c r="M568" s="33">
        <f t="shared" si="92"/>
        <v>0</v>
      </c>
      <c r="N568" s="66" t="str">
        <f>IF(J568=L568,"OK","LIMITADO A MÁXIMO CONVOCATORIA")</f>
        <v>OK</v>
      </c>
      <c r="O568" s="67"/>
    </row>
    <row r="569" spans="1:15" ht="26.25" thickBot="1">
      <c r="C569" s="95" t="s">
        <v>1025</v>
      </c>
      <c r="D569" s="95"/>
      <c r="E569" s="96"/>
      <c r="F569" s="97">
        <f>+SUM(F539:F568)</f>
        <v>0</v>
      </c>
      <c r="G569" s="97">
        <f>+SUM(G539:G568)</f>
        <v>0</v>
      </c>
      <c r="I569" s="83"/>
      <c r="J569" s="68" t="s">
        <v>1020</v>
      </c>
      <c r="K569" s="68"/>
      <c r="L569" s="69" t="s">
        <v>1020</v>
      </c>
      <c r="M569" s="53">
        <f>+SUM(M539:M568)</f>
        <v>0</v>
      </c>
      <c r="N569" s="82"/>
      <c r="O569" s="92"/>
    </row>
    <row r="570" spans="1:15" ht="13.5" thickBot="1">
      <c r="I570" s="84"/>
      <c r="J570" s="85"/>
      <c r="K570" s="85"/>
      <c r="L570" s="85"/>
      <c r="M570" s="85"/>
      <c r="N570" s="85"/>
      <c r="O570" s="72"/>
    </row>
    <row r="571" spans="1:15" ht="13.5" thickBot="1"/>
    <row r="572" spans="1:15" s="56" customFormat="1" ht="16.5">
      <c r="A572" s="73"/>
      <c r="B572" s="73"/>
      <c r="C572" s="93" t="s">
        <v>32</v>
      </c>
      <c r="D572" s="110"/>
      <c r="F572" s="93" t="s">
        <v>1021</v>
      </c>
      <c r="G572" s="110"/>
      <c r="H572" s="57"/>
      <c r="I572" s="77"/>
      <c r="J572" s="49"/>
      <c r="K572" s="49"/>
      <c r="L572" s="78"/>
      <c r="M572" s="49"/>
      <c r="N572" s="79"/>
      <c r="O572" s="60"/>
    </row>
    <row r="573" spans="1:15" s="56" customFormat="1" ht="63.75">
      <c r="A573" s="73"/>
      <c r="B573" s="73"/>
      <c r="C573" s="119" t="s">
        <v>1038</v>
      </c>
      <c r="D573" s="52" t="s">
        <v>1302</v>
      </c>
      <c r="E573" s="52" t="s">
        <v>1023</v>
      </c>
      <c r="F573" s="119" t="s">
        <v>521</v>
      </c>
      <c r="G573" s="119" t="s">
        <v>1016</v>
      </c>
      <c r="H573" s="57"/>
      <c r="I573" s="80"/>
      <c r="J573" s="61" t="s">
        <v>1017</v>
      </c>
      <c r="K573" s="61" t="s">
        <v>1815</v>
      </c>
      <c r="L573" s="62" t="s">
        <v>1018</v>
      </c>
      <c r="M573" s="119" t="s">
        <v>1019</v>
      </c>
      <c r="N573" s="52" t="s">
        <v>1022</v>
      </c>
      <c r="O573" s="63"/>
    </row>
    <row r="574" spans="1:15">
      <c r="B574" s="64">
        <v>1</v>
      </c>
      <c r="C574" s="107"/>
      <c r="D574" s="109"/>
      <c r="E574" s="99">
        <f>IF(C574=0,0,VLOOKUP(C574,'Formadores internos'!B:G,6,FALSE))</f>
        <v>0</v>
      </c>
      <c r="F574" s="108"/>
      <c r="G574" s="44">
        <f>IF(F574=0,0,E574/K574*F574)</f>
        <v>0</v>
      </c>
      <c r="I574" s="81"/>
      <c r="J574" s="35">
        <f>IF(E574=0,0,E574/#REF!)</f>
        <v>0</v>
      </c>
      <c r="K574" s="193" t="e">
        <f>VLOOKUP(C574,'Formadores internos'!B:H,7,FALSE)</f>
        <v>#N/A</v>
      </c>
      <c r="L574" s="34">
        <f>+MIN(J574,60)</f>
        <v>0</v>
      </c>
      <c r="M574" s="33">
        <f t="shared" ref="M574:M603" si="98">+L574*F574</f>
        <v>0</v>
      </c>
      <c r="N574" s="66" t="str">
        <f>IF(J574=L574,"OK","LIMITADO A MÁXIMO CONVOCATORIA")</f>
        <v>OK</v>
      </c>
      <c r="O574" s="67"/>
    </row>
    <row r="575" spans="1:15">
      <c r="B575" s="64">
        <v>2</v>
      </c>
      <c r="C575" s="107"/>
      <c r="D575" s="109"/>
      <c r="E575" s="99">
        <f>IF(C575=0,0,VLOOKUP(C575,'Formadores internos'!B:G,6,FALSE))</f>
        <v>0</v>
      </c>
      <c r="F575" s="108"/>
      <c r="G575" s="44">
        <f t="shared" ref="G575:G603" si="99">IF(F575=0,0,E575/K575*F575)</f>
        <v>0</v>
      </c>
      <c r="I575" s="83"/>
      <c r="J575" s="35">
        <f>IF(E575=0,0,E575/#REF!)</f>
        <v>0</v>
      </c>
      <c r="K575" s="193" t="e">
        <f>VLOOKUP(C575,'Formadores internos'!B:H,7,FALSE)</f>
        <v>#N/A</v>
      </c>
      <c r="L575" s="34">
        <f t="shared" ref="L575:L603" si="100">+MIN(J575,60)</f>
        <v>0</v>
      </c>
      <c r="M575" s="33">
        <f t="shared" si="98"/>
        <v>0</v>
      </c>
      <c r="N575" s="66" t="str">
        <f t="shared" ref="N575:N582" si="101">IF(J575=L575,"OK","LIMITADO A MÁXIMO CONVOCATORIA")</f>
        <v>OK</v>
      </c>
      <c r="O575" s="67"/>
    </row>
    <row r="576" spans="1:15">
      <c r="B576" s="64">
        <v>3</v>
      </c>
      <c r="C576" s="107"/>
      <c r="D576" s="109"/>
      <c r="E576" s="99">
        <f>IF(C576=0,0,VLOOKUP(C576,'Formadores internos'!B:G,6,FALSE))</f>
        <v>0</v>
      </c>
      <c r="F576" s="108"/>
      <c r="G576" s="44">
        <f t="shared" si="99"/>
        <v>0</v>
      </c>
      <c r="I576" s="83"/>
      <c r="J576" s="35">
        <f>IF(E576=0,0,E576/#REF!)</f>
        <v>0</v>
      </c>
      <c r="K576" s="193" t="e">
        <f>VLOOKUP(C576,'Formadores internos'!B:H,7,FALSE)</f>
        <v>#N/A</v>
      </c>
      <c r="L576" s="34">
        <f t="shared" si="100"/>
        <v>0</v>
      </c>
      <c r="M576" s="33">
        <f t="shared" si="98"/>
        <v>0</v>
      </c>
      <c r="N576" s="66" t="str">
        <f t="shared" si="101"/>
        <v>OK</v>
      </c>
      <c r="O576" s="67"/>
    </row>
    <row r="577" spans="2:15">
      <c r="B577" s="64">
        <v>4</v>
      </c>
      <c r="C577" s="107"/>
      <c r="D577" s="109"/>
      <c r="E577" s="99">
        <f>IF(C577=0,0,VLOOKUP(C577,'Formadores internos'!B:G,6,FALSE))</f>
        <v>0</v>
      </c>
      <c r="F577" s="108"/>
      <c r="G577" s="44">
        <f t="shared" si="99"/>
        <v>0</v>
      </c>
      <c r="I577" s="83"/>
      <c r="J577" s="35">
        <f>IF(E577=0,0,E577/#REF!)</f>
        <v>0</v>
      </c>
      <c r="K577" s="193" t="e">
        <f>VLOOKUP(C577,'Formadores internos'!B:H,7,FALSE)</f>
        <v>#N/A</v>
      </c>
      <c r="L577" s="34">
        <f t="shared" si="100"/>
        <v>0</v>
      </c>
      <c r="M577" s="33">
        <f t="shared" si="98"/>
        <v>0</v>
      </c>
      <c r="N577" s="66" t="str">
        <f t="shared" si="101"/>
        <v>OK</v>
      </c>
      <c r="O577" s="67"/>
    </row>
    <row r="578" spans="2:15">
      <c r="B578" s="64">
        <v>5</v>
      </c>
      <c r="C578" s="107"/>
      <c r="D578" s="109"/>
      <c r="E578" s="99">
        <f>IF(C578=0,0,VLOOKUP(C578,'Formadores internos'!B:G,6,FALSE))</f>
        <v>0</v>
      </c>
      <c r="F578" s="108"/>
      <c r="G578" s="44">
        <f t="shared" si="99"/>
        <v>0</v>
      </c>
      <c r="I578" s="83"/>
      <c r="J578" s="35">
        <f>IF(E578=0,0,E578/#REF!)</f>
        <v>0</v>
      </c>
      <c r="K578" s="193" t="e">
        <f>VLOOKUP(C578,'Formadores internos'!B:H,7,FALSE)</f>
        <v>#N/A</v>
      </c>
      <c r="L578" s="34">
        <f t="shared" si="100"/>
        <v>0</v>
      </c>
      <c r="M578" s="33">
        <f t="shared" si="98"/>
        <v>0</v>
      </c>
      <c r="N578" s="66" t="str">
        <f t="shared" si="101"/>
        <v>OK</v>
      </c>
      <c r="O578" s="67"/>
    </row>
    <row r="579" spans="2:15">
      <c r="B579" s="64">
        <v>6</v>
      </c>
      <c r="C579" s="107"/>
      <c r="D579" s="109"/>
      <c r="E579" s="99">
        <f>IF(C579=0,0,VLOOKUP(C579,'Formadores internos'!B:G,6,FALSE))</f>
        <v>0</v>
      </c>
      <c r="F579" s="108"/>
      <c r="G579" s="44">
        <f t="shared" si="99"/>
        <v>0</v>
      </c>
      <c r="I579" s="83"/>
      <c r="J579" s="35">
        <f>IF(E579=0,0,E579/#REF!)</f>
        <v>0</v>
      </c>
      <c r="K579" s="193" t="e">
        <f>VLOOKUP(C579,'Formadores internos'!B:H,7,FALSE)</f>
        <v>#N/A</v>
      </c>
      <c r="L579" s="34">
        <f t="shared" si="100"/>
        <v>0</v>
      </c>
      <c r="M579" s="33">
        <f t="shared" si="98"/>
        <v>0</v>
      </c>
      <c r="N579" s="66" t="str">
        <f t="shared" si="101"/>
        <v>OK</v>
      </c>
      <c r="O579" s="67"/>
    </row>
    <row r="580" spans="2:15">
      <c r="B580" s="64">
        <v>7</v>
      </c>
      <c r="C580" s="107"/>
      <c r="D580" s="109"/>
      <c r="E580" s="99">
        <f>IF(C580=0,0,VLOOKUP(C580,'Formadores internos'!B:G,6,FALSE))</f>
        <v>0</v>
      </c>
      <c r="F580" s="108"/>
      <c r="G580" s="44">
        <f t="shared" si="99"/>
        <v>0</v>
      </c>
      <c r="I580" s="83"/>
      <c r="J580" s="35">
        <f>IF(E580=0,0,E580/#REF!)</f>
        <v>0</v>
      </c>
      <c r="K580" s="193" t="e">
        <f>VLOOKUP(C580,'Formadores internos'!B:H,7,FALSE)</f>
        <v>#N/A</v>
      </c>
      <c r="L580" s="34">
        <f t="shared" si="100"/>
        <v>0</v>
      </c>
      <c r="M580" s="33">
        <f t="shared" si="98"/>
        <v>0</v>
      </c>
      <c r="N580" s="66" t="str">
        <f t="shared" si="101"/>
        <v>OK</v>
      </c>
      <c r="O580" s="67"/>
    </row>
    <row r="581" spans="2:15">
      <c r="B581" s="64">
        <v>8</v>
      </c>
      <c r="C581" s="107"/>
      <c r="D581" s="109"/>
      <c r="E581" s="99">
        <f>IF(C581=0,0,VLOOKUP(C581,'Formadores internos'!B:G,6,FALSE))</f>
        <v>0</v>
      </c>
      <c r="F581" s="108"/>
      <c r="G581" s="44">
        <f t="shared" si="99"/>
        <v>0</v>
      </c>
      <c r="I581" s="83"/>
      <c r="J581" s="35">
        <f>IF(E581=0,0,E581/#REF!)</f>
        <v>0</v>
      </c>
      <c r="K581" s="193" t="e">
        <f>VLOOKUP(C581,'Formadores internos'!B:H,7,FALSE)</f>
        <v>#N/A</v>
      </c>
      <c r="L581" s="34">
        <f t="shared" si="100"/>
        <v>0</v>
      </c>
      <c r="M581" s="33">
        <f t="shared" si="98"/>
        <v>0</v>
      </c>
      <c r="N581" s="66" t="str">
        <f t="shared" si="101"/>
        <v>OK</v>
      </c>
      <c r="O581" s="67"/>
    </row>
    <row r="582" spans="2:15">
      <c r="B582" s="64">
        <v>9</v>
      </c>
      <c r="C582" s="107"/>
      <c r="D582" s="109"/>
      <c r="E582" s="99">
        <f>IF(C582=0,0,VLOOKUP(C582,'Formadores internos'!B:G,6,FALSE))</f>
        <v>0</v>
      </c>
      <c r="F582" s="108"/>
      <c r="G582" s="44">
        <f t="shared" si="99"/>
        <v>0</v>
      </c>
      <c r="I582" s="83"/>
      <c r="J582" s="35">
        <f>IF(E582=0,0,E582/#REF!)</f>
        <v>0</v>
      </c>
      <c r="K582" s="193" t="e">
        <f>VLOOKUP(C582,'Formadores internos'!B:H,7,FALSE)</f>
        <v>#N/A</v>
      </c>
      <c r="L582" s="34">
        <f t="shared" si="100"/>
        <v>0</v>
      </c>
      <c r="M582" s="33">
        <f t="shared" si="98"/>
        <v>0</v>
      </c>
      <c r="N582" s="66" t="str">
        <f t="shared" si="101"/>
        <v>OK</v>
      </c>
      <c r="O582" s="67"/>
    </row>
    <row r="583" spans="2:15">
      <c r="B583" s="64">
        <v>10</v>
      </c>
      <c r="C583" s="107"/>
      <c r="D583" s="109"/>
      <c r="E583" s="99">
        <f>IF(C583=0,0,VLOOKUP(C583,'Formadores internos'!B:G,6,FALSE))</f>
        <v>0</v>
      </c>
      <c r="F583" s="108"/>
      <c r="G583" s="44">
        <f t="shared" si="99"/>
        <v>0</v>
      </c>
      <c r="I583" s="83"/>
      <c r="J583" s="35">
        <f>IF(E583=0,0,E583/#REF!)</f>
        <v>0</v>
      </c>
      <c r="K583" s="193" t="e">
        <f>VLOOKUP(C583,'Formadores internos'!B:H,7,FALSE)</f>
        <v>#N/A</v>
      </c>
      <c r="L583" s="34">
        <f t="shared" si="100"/>
        <v>0</v>
      </c>
      <c r="M583" s="33">
        <f t="shared" si="98"/>
        <v>0</v>
      </c>
      <c r="N583" s="66" t="str">
        <f>IF(J583=L583,"OK","LIMITADO A MÁXIMO CONVOCATORIA")</f>
        <v>OK</v>
      </c>
      <c r="O583" s="67"/>
    </row>
    <row r="584" spans="2:15">
      <c r="B584" s="64">
        <v>11</v>
      </c>
      <c r="C584" s="107"/>
      <c r="D584" s="109"/>
      <c r="E584" s="99">
        <f>IF(C584=0,0,VLOOKUP(C584,'Formadores internos'!B:G,6,FALSE))</f>
        <v>0</v>
      </c>
      <c r="F584" s="108"/>
      <c r="G584" s="44">
        <f t="shared" si="99"/>
        <v>0</v>
      </c>
      <c r="I584" s="83"/>
      <c r="J584" s="35">
        <f>IF(E584=0,0,E584/#REF!)</f>
        <v>0</v>
      </c>
      <c r="K584" s="193" t="e">
        <f>VLOOKUP(C584,'Formadores internos'!B:H,7,FALSE)</f>
        <v>#N/A</v>
      </c>
      <c r="L584" s="34">
        <f t="shared" si="100"/>
        <v>0</v>
      </c>
      <c r="M584" s="33">
        <f t="shared" si="98"/>
        <v>0</v>
      </c>
      <c r="N584" s="66" t="str">
        <f>IF(J584=L584,"OK","LIMITADO A MÁXIMO CONVOCATORIA")</f>
        <v>OK</v>
      </c>
      <c r="O584" s="67"/>
    </row>
    <row r="585" spans="2:15">
      <c r="B585" s="64">
        <v>12</v>
      </c>
      <c r="C585" s="107"/>
      <c r="D585" s="109"/>
      <c r="E585" s="99">
        <f>IF(C585=0,0,VLOOKUP(C585,'Formadores internos'!B:G,6,FALSE))</f>
        <v>0</v>
      </c>
      <c r="F585" s="108"/>
      <c r="G585" s="44">
        <f t="shared" si="99"/>
        <v>0</v>
      </c>
      <c r="I585" s="83"/>
      <c r="J585" s="35">
        <f>IF(E585=0,0,E585/#REF!)</f>
        <v>0</v>
      </c>
      <c r="K585" s="193" t="e">
        <f>VLOOKUP(C585,'Formadores internos'!B:H,7,FALSE)</f>
        <v>#N/A</v>
      </c>
      <c r="L585" s="34">
        <f t="shared" si="100"/>
        <v>0</v>
      </c>
      <c r="M585" s="33">
        <f t="shared" si="98"/>
        <v>0</v>
      </c>
      <c r="N585" s="66" t="str">
        <f>IF(J585=L585,"OK","LIMITADO A MÁXIMO CONVOCATORIA")</f>
        <v>OK</v>
      </c>
      <c r="O585" s="67"/>
    </row>
    <row r="586" spans="2:15">
      <c r="B586" s="64">
        <v>13</v>
      </c>
      <c r="C586" s="107"/>
      <c r="D586" s="109"/>
      <c r="E586" s="99">
        <f>IF(C586=0,0,VLOOKUP(C586,'Formadores internos'!B:G,6,FALSE))</f>
        <v>0</v>
      </c>
      <c r="F586" s="108"/>
      <c r="G586" s="44">
        <f t="shared" si="99"/>
        <v>0</v>
      </c>
      <c r="I586" s="83"/>
      <c r="J586" s="35">
        <f>IF(E586=0,0,E586/#REF!)</f>
        <v>0</v>
      </c>
      <c r="K586" s="193" t="e">
        <f>VLOOKUP(C586,'Formadores internos'!B:H,7,FALSE)</f>
        <v>#N/A</v>
      </c>
      <c r="L586" s="34">
        <f t="shared" si="100"/>
        <v>0</v>
      </c>
      <c r="M586" s="33">
        <f t="shared" si="98"/>
        <v>0</v>
      </c>
      <c r="N586" s="66" t="str">
        <f t="shared" ref="N586:N591" si="102">IF(J586=L586,"OK","LIMITADO A MÁXIMO CONVOCATORIA")</f>
        <v>OK</v>
      </c>
      <c r="O586" s="67"/>
    </row>
    <row r="587" spans="2:15">
      <c r="B587" s="64">
        <v>14</v>
      </c>
      <c r="C587" s="107"/>
      <c r="D587" s="109"/>
      <c r="E587" s="99">
        <f>IF(C587=0,0,VLOOKUP(C587,'Formadores internos'!B:G,6,FALSE))</f>
        <v>0</v>
      </c>
      <c r="F587" s="108"/>
      <c r="G587" s="44">
        <f t="shared" si="99"/>
        <v>0</v>
      </c>
      <c r="I587" s="83"/>
      <c r="J587" s="35">
        <f>IF(E587=0,0,E587/#REF!)</f>
        <v>0</v>
      </c>
      <c r="K587" s="193" t="e">
        <f>VLOOKUP(C587,'Formadores internos'!B:H,7,FALSE)</f>
        <v>#N/A</v>
      </c>
      <c r="L587" s="34">
        <f t="shared" si="100"/>
        <v>0</v>
      </c>
      <c r="M587" s="33">
        <f t="shared" si="98"/>
        <v>0</v>
      </c>
      <c r="N587" s="66" t="str">
        <f t="shared" si="102"/>
        <v>OK</v>
      </c>
      <c r="O587" s="67"/>
    </row>
    <row r="588" spans="2:15">
      <c r="B588" s="64">
        <v>15</v>
      </c>
      <c r="C588" s="107"/>
      <c r="D588" s="109"/>
      <c r="E588" s="99">
        <f>IF(C588=0,0,VLOOKUP(C588,'Formadores internos'!B:G,6,FALSE))</f>
        <v>0</v>
      </c>
      <c r="F588" s="108"/>
      <c r="G588" s="44">
        <f t="shared" si="99"/>
        <v>0</v>
      </c>
      <c r="I588" s="83"/>
      <c r="J588" s="35">
        <f>IF(E588=0,0,E588/#REF!)</f>
        <v>0</v>
      </c>
      <c r="K588" s="193" t="e">
        <f>VLOOKUP(C588,'Formadores internos'!B:H,7,FALSE)</f>
        <v>#N/A</v>
      </c>
      <c r="L588" s="34">
        <f t="shared" si="100"/>
        <v>0</v>
      </c>
      <c r="M588" s="33">
        <f t="shared" si="98"/>
        <v>0</v>
      </c>
      <c r="N588" s="66" t="str">
        <f t="shared" si="102"/>
        <v>OK</v>
      </c>
      <c r="O588" s="67"/>
    </row>
    <row r="589" spans="2:15">
      <c r="B589" s="64">
        <v>16</v>
      </c>
      <c r="C589" s="107"/>
      <c r="D589" s="109"/>
      <c r="E589" s="99">
        <f>IF(C589=0,0,VLOOKUP(C589,'Formadores internos'!B:G,6,FALSE))</f>
        <v>0</v>
      </c>
      <c r="F589" s="108"/>
      <c r="G589" s="44">
        <f t="shared" si="99"/>
        <v>0</v>
      </c>
      <c r="I589" s="83"/>
      <c r="J589" s="35">
        <f>IF(E589=0,0,E589/#REF!)</f>
        <v>0</v>
      </c>
      <c r="K589" s="193" t="e">
        <f>VLOOKUP(C589,'Formadores internos'!B:H,7,FALSE)</f>
        <v>#N/A</v>
      </c>
      <c r="L589" s="34">
        <f t="shared" si="100"/>
        <v>0</v>
      </c>
      <c r="M589" s="33">
        <f t="shared" si="98"/>
        <v>0</v>
      </c>
      <c r="N589" s="66" t="str">
        <f t="shared" si="102"/>
        <v>OK</v>
      </c>
      <c r="O589" s="67"/>
    </row>
    <row r="590" spans="2:15">
      <c r="B590" s="64">
        <v>17</v>
      </c>
      <c r="C590" s="107"/>
      <c r="D590" s="109"/>
      <c r="E590" s="99">
        <f>IF(C590=0,0,VLOOKUP(C590,'Formadores internos'!B:G,6,FALSE))</f>
        <v>0</v>
      </c>
      <c r="F590" s="108"/>
      <c r="G590" s="44">
        <f t="shared" si="99"/>
        <v>0</v>
      </c>
      <c r="I590" s="83"/>
      <c r="J590" s="35">
        <f>IF(E590=0,0,E590/#REF!)</f>
        <v>0</v>
      </c>
      <c r="K590" s="193" t="e">
        <f>VLOOKUP(C590,'Formadores internos'!B:H,7,FALSE)</f>
        <v>#N/A</v>
      </c>
      <c r="L590" s="34">
        <f t="shared" si="100"/>
        <v>0</v>
      </c>
      <c r="M590" s="33">
        <f t="shared" si="98"/>
        <v>0</v>
      </c>
      <c r="N590" s="66" t="str">
        <f t="shared" si="102"/>
        <v>OK</v>
      </c>
      <c r="O590" s="67"/>
    </row>
    <row r="591" spans="2:15">
      <c r="B591" s="64">
        <v>18</v>
      </c>
      <c r="C591" s="107"/>
      <c r="D591" s="109"/>
      <c r="E591" s="99">
        <f>IF(C591=0,0,VLOOKUP(C591,'Formadores internos'!B:G,6,FALSE))</f>
        <v>0</v>
      </c>
      <c r="F591" s="108"/>
      <c r="G591" s="44">
        <f t="shared" si="99"/>
        <v>0</v>
      </c>
      <c r="I591" s="83"/>
      <c r="J591" s="35">
        <f>IF(E591=0,0,E591/#REF!)</f>
        <v>0</v>
      </c>
      <c r="K591" s="193" t="e">
        <f>VLOOKUP(C591,'Formadores internos'!B:H,7,FALSE)</f>
        <v>#N/A</v>
      </c>
      <c r="L591" s="34">
        <f t="shared" si="100"/>
        <v>0</v>
      </c>
      <c r="M591" s="33">
        <f t="shared" si="98"/>
        <v>0</v>
      </c>
      <c r="N591" s="66" t="str">
        <f t="shared" si="102"/>
        <v>OK</v>
      </c>
      <c r="O591" s="67"/>
    </row>
    <row r="592" spans="2:15">
      <c r="B592" s="64">
        <v>19</v>
      </c>
      <c r="C592" s="107"/>
      <c r="D592" s="109"/>
      <c r="E592" s="99">
        <f>IF(C592=0,0,VLOOKUP(C592,'Formadores internos'!B:G,6,FALSE))</f>
        <v>0</v>
      </c>
      <c r="F592" s="108"/>
      <c r="G592" s="44">
        <f t="shared" si="99"/>
        <v>0</v>
      </c>
      <c r="I592" s="83"/>
      <c r="J592" s="35">
        <f>IF(E592=0,0,E592/#REF!)</f>
        <v>0</v>
      </c>
      <c r="K592" s="193" t="e">
        <f>VLOOKUP(C592,'Formadores internos'!B:H,7,FALSE)</f>
        <v>#N/A</v>
      </c>
      <c r="L592" s="34">
        <f t="shared" si="100"/>
        <v>0</v>
      </c>
      <c r="M592" s="33">
        <f t="shared" si="98"/>
        <v>0</v>
      </c>
      <c r="N592" s="66" t="str">
        <f>IF(J592=L592,"OK","LIMITADO A MÁXIMO CONVOCATORIA")</f>
        <v>OK</v>
      </c>
      <c r="O592" s="67"/>
    </row>
    <row r="593" spans="1:15">
      <c r="B593" s="64">
        <v>20</v>
      </c>
      <c r="C593" s="107"/>
      <c r="D593" s="109"/>
      <c r="E593" s="99">
        <f>IF(C593=0,0,VLOOKUP(C593,'Formadores internos'!B:G,6,FALSE))</f>
        <v>0</v>
      </c>
      <c r="F593" s="108"/>
      <c r="G593" s="44">
        <f t="shared" si="99"/>
        <v>0</v>
      </c>
      <c r="I593" s="83"/>
      <c r="J593" s="35">
        <f>IF(E593=0,0,E593/#REF!)</f>
        <v>0</v>
      </c>
      <c r="K593" s="193" t="e">
        <f>VLOOKUP(C593,'Formadores internos'!B:H,7,FALSE)</f>
        <v>#N/A</v>
      </c>
      <c r="L593" s="34">
        <f t="shared" si="100"/>
        <v>0</v>
      </c>
      <c r="M593" s="33">
        <f t="shared" si="98"/>
        <v>0</v>
      </c>
      <c r="N593" s="66" t="str">
        <f>IF(J593=L593,"OK","LIMITADO A MÁXIMO CONVOCATORIA")</f>
        <v>OK</v>
      </c>
      <c r="O593" s="67"/>
    </row>
    <row r="594" spans="1:15">
      <c r="B594" s="64">
        <v>21</v>
      </c>
      <c r="C594" s="107"/>
      <c r="D594" s="107"/>
      <c r="E594" s="99">
        <f>IF(C594=0,0,VLOOKUP(C594,'Formadores internos'!B:G,6,FALSE))</f>
        <v>0</v>
      </c>
      <c r="F594" s="108"/>
      <c r="G594" s="44">
        <f t="shared" si="99"/>
        <v>0</v>
      </c>
      <c r="I594" s="83"/>
      <c r="J594" s="35">
        <f>IF(E594=0,0,E594/#REF!)</f>
        <v>0</v>
      </c>
      <c r="K594" s="193" t="e">
        <f>VLOOKUP(C594,'Formadores internos'!B:H,7,FALSE)</f>
        <v>#N/A</v>
      </c>
      <c r="L594" s="34">
        <f t="shared" si="100"/>
        <v>0</v>
      </c>
      <c r="M594" s="33">
        <f t="shared" si="98"/>
        <v>0</v>
      </c>
      <c r="N594" s="66" t="str">
        <f>IF(J594=L594,"OK","LIMITADO A MÁXIMO CONVOCATORIA")</f>
        <v>OK</v>
      </c>
      <c r="O594" s="67"/>
    </row>
    <row r="595" spans="1:15">
      <c r="B595" s="64">
        <v>22</v>
      </c>
      <c r="C595" s="107"/>
      <c r="D595" s="109"/>
      <c r="E595" s="99">
        <f>IF(C595=0,0,VLOOKUP(C595,'Formadores internos'!B:G,6,FALSE))</f>
        <v>0</v>
      </c>
      <c r="F595" s="108"/>
      <c r="G595" s="44">
        <f t="shared" si="99"/>
        <v>0</v>
      </c>
      <c r="I595" s="83"/>
      <c r="J595" s="35">
        <f>IF(E595=0,0,E595/#REF!)</f>
        <v>0</v>
      </c>
      <c r="K595" s="193" t="e">
        <f>VLOOKUP(C595,'Formadores internos'!B:H,7,FALSE)</f>
        <v>#N/A</v>
      </c>
      <c r="L595" s="34">
        <f t="shared" si="100"/>
        <v>0</v>
      </c>
      <c r="M595" s="33">
        <f t="shared" si="98"/>
        <v>0</v>
      </c>
      <c r="N595" s="66" t="str">
        <f t="shared" ref="N595:N601" si="103">IF(J595=L595,"OK","LIMITADO A MÁXIMO CONVOCATORIA")</f>
        <v>OK</v>
      </c>
      <c r="O595" s="67"/>
    </row>
    <row r="596" spans="1:15">
      <c r="B596" s="64">
        <v>23</v>
      </c>
      <c r="C596" s="107"/>
      <c r="D596" s="109"/>
      <c r="E596" s="99">
        <f>IF(C596=0,0,VLOOKUP(C596,'Formadores internos'!B:G,6,FALSE))</f>
        <v>0</v>
      </c>
      <c r="F596" s="108"/>
      <c r="G596" s="44">
        <f t="shared" si="99"/>
        <v>0</v>
      </c>
      <c r="I596" s="83"/>
      <c r="J596" s="35">
        <f>IF(E596=0,0,E596/#REF!)</f>
        <v>0</v>
      </c>
      <c r="K596" s="193" t="e">
        <f>VLOOKUP(C596,'Formadores internos'!B:H,7,FALSE)</f>
        <v>#N/A</v>
      </c>
      <c r="L596" s="34">
        <f t="shared" si="100"/>
        <v>0</v>
      </c>
      <c r="M596" s="33">
        <f t="shared" si="98"/>
        <v>0</v>
      </c>
      <c r="N596" s="66" t="str">
        <f t="shared" si="103"/>
        <v>OK</v>
      </c>
      <c r="O596" s="67"/>
    </row>
    <row r="597" spans="1:15">
      <c r="B597" s="64">
        <v>24</v>
      </c>
      <c r="C597" s="107"/>
      <c r="D597" s="109"/>
      <c r="E597" s="99">
        <f>IF(C597=0,0,VLOOKUP(C597,'Formadores internos'!B:G,6,FALSE))</f>
        <v>0</v>
      </c>
      <c r="F597" s="108"/>
      <c r="G597" s="44">
        <f t="shared" si="99"/>
        <v>0</v>
      </c>
      <c r="I597" s="83"/>
      <c r="J597" s="35">
        <f>IF(E597=0,0,E597/#REF!)</f>
        <v>0</v>
      </c>
      <c r="K597" s="193" t="e">
        <f>VLOOKUP(C597,'Formadores internos'!B:H,7,FALSE)</f>
        <v>#N/A</v>
      </c>
      <c r="L597" s="34">
        <f t="shared" si="100"/>
        <v>0</v>
      </c>
      <c r="M597" s="33">
        <f t="shared" si="98"/>
        <v>0</v>
      </c>
      <c r="N597" s="66" t="str">
        <f t="shared" si="103"/>
        <v>OK</v>
      </c>
      <c r="O597" s="67"/>
    </row>
    <row r="598" spans="1:15">
      <c r="B598" s="64">
        <v>25</v>
      </c>
      <c r="C598" s="107"/>
      <c r="D598" s="109"/>
      <c r="E598" s="99">
        <f>IF(C598=0,0,VLOOKUP(C598,'Formadores internos'!B:G,6,FALSE))</f>
        <v>0</v>
      </c>
      <c r="F598" s="108"/>
      <c r="G598" s="44">
        <f t="shared" si="99"/>
        <v>0</v>
      </c>
      <c r="I598" s="83"/>
      <c r="J598" s="35">
        <f>IF(E598=0,0,E598/#REF!)</f>
        <v>0</v>
      </c>
      <c r="K598" s="193" t="e">
        <f>VLOOKUP(C598,'Formadores internos'!B:H,7,FALSE)</f>
        <v>#N/A</v>
      </c>
      <c r="L598" s="34">
        <f t="shared" si="100"/>
        <v>0</v>
      </c>
      <c r="M598" s="33">
        <f t="shared" si="98"/>
        <v>0</v>
      </c>
      <c r="N598" s="66" t="str">
        <f t="shared" si="103"/>
        <v>OK</v>
      </c>
      <c r="O598" s="67"/>
    </row>
    <row r="599" spans="1:15">
      <c r="B599" s="64">
        <v>26</v>
      </c>
      <c r="C599" s="107"/>
      <c r="D599" s="109"/>
      <c r="E599" s="99">
        <f>IF(C599=0,0,VLOOKUP(C599,'Formadores internos'!B:G,6,FALSE))</f>
        <v>0</v>
      </c>
      <c r="F599" s="108"/>
      <c r="G599" s="44">
        <f t="shared" si="99"/>
        <v>0</v>
      </c>
      <c r="I599" s="83"/>
      <c r="J599" s="35">
        <f>IF(E599=0,0,E599/#REF!)</f>
        <v>0</v>
      </c>
      <c r="K599" s="193" t="e">
        <f>VLOOKUP(C599,'Formadores internos'!B:H,7,FALSE)</f>
        <v>#N/A</v>
      </c>
      <c r="L599" s="34">
        <f t="shared" si="100"/>
        <v>0</v>
      </c>
      <c r="M599" s="33">
        <f t="shared" si="98"/>
        <v>0</v>
      </c>
      <c r="N599" s="66" t="str">
        <f t="shared" si="103"/>
        <v>OK</v>
      </c>
      <c r="O599" s="67"/>
    </row>
    <row r="600" spans="1:15">
      <c r="B600" s="64">
        <v>27</v>
      </c>
      <c r="C600" s="107"/>
      <c r="D600" s="109"/>
      <c r="E600" s="99">
        <f>IF(C600=0,0,VLOOKUP(C600,'Formadores internos'!B:G,6,FALSE))</f>
        <v>0</v>
      </c>
      <c r="F600" s="108"/>
      <c r="G600" s="44">
        <f t="shared" si="99"/>
        <v>0</v>
      </c>
      <c r="I600" s="83"/>
      <c r="J600" s="35">
        <f>IF(E600=0,0,E600/#REF!)</f>
        <v>0</v>
      </c>
      <c r="K600" s="193" t="e">
        <f>VLOOKUP(C600,'Formadores internos'!B:H,7,FALSE)</f>
        <v>#N/A</v>
      </c>
      <c r="L600" s="34">
        <f t="shared" si="100"/>
        <v>0</v>
      </c>
      <c r="M600" s="33">
        <f t="shared" si="98"/>
        <v>0</v>
      </c>
      <c r="N600" s="66" t="str">
        <f t="shared" si="103"/>
        <v>OK</v>
      </c>
      <c r="O600" s="67"/>
    </row>
    <row r="601" spans="1:15">
      <c r="B601" s="64">
        <v>28</v>
      </c>
      <c r="C601" s="107"/>
      <c r="D601" s="109"/>
      <c r="E601" s="99">
        <f>IF(C601=0,0,VLOOKUP(C601,'Formadores internos'!B:G,6,FALSE))</f>
        <v>0</v>
      </c>
      <c r="F601" s="108"/>
      <c r="G601" s="44">
        <f t="shared" si="99"/>
        <v>0</v>
      </c>
      <c r="I601" s="83"/>
      <c r="J601" s="35">
        <f>IF(E601=0,0,E601/#REF!)</f>
        <v>0</v>
      </c>
      <c r="K601" s="193" t="e">
        <f>VLOOKUP(C601,'Formadores internos'!B:H,7,FALSE)</f>
        <v>#N/A</v>
      </c>
      <c r="L601" s="34">
        <f t="shared" si="100"/>
        <v>0</v>
      </c>
      <c r="M601" s="33">
        <f t="shared" si="98"/>
        <v>0</v>
      </c>
      <c r="N601" s="66" t="str">
        <f t="shared" si="103"/>
        <v>OK</v>
      </c>
      <c r="O601" s="67"/>
    </row>
    <row r="602" spans="1:15">
      <c r="B602" s="64">
        <v>29</v>
      </c>
      <c r="C602" s="107"/>
      <c r="D602" s="109"/>
      <c r="E602" s="99">
        <f>IF(C602=0,0,VLOOKUP(C602,'Formadores internos'!B:G,6,FALSE))</f>
        <v>0</v>
      </c>
      <c r="F602" s="108"/>
      <c r="G602" s="44">
        <f t="shared" si="99"/>
        <v>0</v>
      </c>
      <c r="I602" s="83"/>
      <c r="J602" s="35">
        <f>IF(E602=0,0,E602/#REF!)</f>
        <v>0</v>
      </c>
      <c r="K602" s="193" t="e">
        <f>VLOOKUP(C602,'Formadores internos'!B:H,7,FALSE)</f>
        <v>#N/A</v>
      </c>
      <c r="L602" s="34">
        <f t="shared" si="100"/>
        <v>0</v>
      </c>
      <c r="M602" s="33">
        <f t="shared" si="98"/>
        <v>0</v>
      </c>
      <c r="N602" s="66" t="str">
        <f>IF(J602=L602,"OK","LIMITADO A MÁXIMO CONVOCATORIA")</f>
        <v>OK</v>
      </c>
      <c r="O602" s="67"/>
    </row>
    <row r="603" spans="1:15" ht="13.5" thickBot="1">
      <c r="B603" s="64">
        <v>30</v>
      </c>
      <c r="C603" s="107"/>
      <c r="D603" s="109"/>
      <c r="E603" s="99">
        <f>IF(C603=0,0,VLOOKUP(C603,'Formadores internos'!B:G,6,FALSE))</f>
        <v>0</v>
      </c>
      <c r="F603" s="108"/>
      <c r="G603" s="44">
        <f t="shared" si="99"/>
        <v>0</v>
      </c>
      <c r="I603" s="83"/>
      <c r="J603" s="35">
        <f>IF(E603=0,0,E603/#REF!)</f>
        <v>0</v>
      </c>
      <c r="K603" s="193" t="e">
        <f>VLOOKUP(C603,'Formadores internos'!B:H,7,FALSE)</f>
        <v>#N/A</v>
      </c>
      <c r="L603" s="34">
        <f t="shared" si="100"/>
        <v>0</v>
      </c>
      <c r="M603" s="33">
        <f t="shared" si="98"/>
        <v>0</v>
      </c>
      <c r="N603" s="66" t="str">
        <f>IF(J603=L603,"OK","LIMITADO A MÁXIMO CONVOCATORIA")</f>
        <v>OK</v>
      </c>
      <c r="O603" s="67"/>
    </row>
    <row r="604" spans="1:15" ht="26.25" thickBot="1">
      <c r="C604" s="95" t="s">
        <v>1025</v>
      </c>
      <c r="D604" s="95"/>
      <c r="E604" s="96"/>
      <c r="F604" s="97">
        <f>+SUM(F574:F603)</f>
        <v>0</v>
      </c>
      <c r="G604" s="97">
        <f>+SUM(G574:G603)</f>
        <v>0</v>
      </c>
      <c r="I604" s="83"/>
      <c r="J604" s="68" t="s">
        <v>1020</v>
      </c>
      <c r="K604" s="68"/>
      <c r="L604" s="69" t="s">
        <v>1020</v>
      </c>
      <c r="M604" s="53">
        <f>+SUM(M574:M603)</f>
        <v>0</v>
      </c>
      <c r="N604" s="82"/>
      <c r="O604" s="92"/>
    </row>
    <row r="605" spans="1:15" ht="13.5" thickBot="1">
      <c r="I605" s="84"/>
      <c r="J605" s="85"/>
      <c r="K605" s="85"/>
      <c r="L605" s="85"/>
      <c r="M605" s="85"/>
      <c r="N605" s="85"/>
      <c r="O605" s="72"/>
    </row>
    <row r="606" spans="1:15" ht="13.5" thickBot="1"/>
    <row r="607" spans="1:15" s="56" customFormat="1" ht="16.5">
      <c r="A607" s="73"/>
      <c r="B607" s="73"/>
      <c r="C607" s="93" t="s">
        <v>32</v>
      </c>
      <c r="D607" s="110"/>
      <c r="F607" s="93" t="s">
        <v>1021</v>
      </c>
      <c r="G607" s="110"/>
      <c r="H607" s="57"/>
      <c r="I607" s="77"/>
      <c r="J607" s="49"/>
      <c r="K607" s="49"/>
      <c r="L607" s="78"/>
      <c r="M607" s="49"/>
      <c r="N607" s="79"/>
      <c r="O607" s="60"/>
    </row>
    <row r="608" spans="1:15" s="56" customFormat="1" ht="63.75">
      <c r="A608" s="73"/>
      <c r="B608" s="73"/>
      <c r="C608" s="119" t="s">
        <v>1038</v>
      </c>
      <c r="D608" s="52" t="s">
        <v>1302</v>
      </c>
      <c r="E608" s="52" t="s">
        <v>1023</v>
      </c>
      <c r="F608" s="119" t="s">
        <v>521</v>
      </c>
      <c r="G608" s="119" t="s">
        <v>1016</v>
      </c>
      <c r="H608" s="57"/>
      <c r="I608" s="80"/>
      <c r="J608" s="61" t="s">
        <v>1017</v>
      </c>
      <c r="K608" s="61" t="s">
        <v>1815</v>
      </c>
      <c r="L608" s="62" t="s">
        <v>1018</v>
      </c>
      <c r="M608" s="119" t="s">
        <v>1019</v>
      </c>
      <c r="N608" s="52" t="s">
        <v>1022</v>
      </c>
      <c r="O608" s="63"/>
    </row>
    <row r="609" spans="2:15">
      <c r="B609" s="64">
        <v>1</v>
      </c>
      <c r="C609" s="107"/>
      <c r="D609" s="109"/>
      <c r="E609" s="99">
        <f>IF(C609=0,0,VLOOKUP(C609,'Formadores internos'!B:G,6,FALSE))</f>
        <v>0</v>
      </c>
      <c r="F609" s="108"/>
      <c r="G609" s="44">
        <f>IF(F609=0,0,E609/K609*F609)</f>
        <v>0</v>
      </c>
      <c r="I609" s="81"/>
      <c r="J609" s="35">
        <f>IF(E609=0,0,E609/#REF!)</f>
        <v>0</v>
      </c>
      <c r="K609" s="193" t="e">
        <f>VLOOKUP(C609,'Formadores internos'!B:H,7,FALSE)</f>
        <v>#N/A</v>
      </c>
      <c r="L609" s="34">
        <f>+MIN(J609,60)</f>
        <v>0</v>
      </c>
      <c r="M609" s="33">
        <f t="shared" ref="M609:M638" si="104">+L609*F609</f>
        <v>0</v>
      </c>
      <c r="N609" s="66" t="str">
        <f>IF(J609=L609,"OK","LIMITADO A MÁXIMO CONVOCATORIA")</f>
        <v>OK</v>
      </c>
      <c r="O609" s="67"/>
    </row>
    <row r="610" spans="2:15">
      <c r="B610" s="64">
        <v>2</v>
      </c>
      <c r="C610" s="107"/>
      <c r="D610" s="109"/>
      <c r="E610" s="99">
        <f>IF(C610=0,0,VLOOKUP(C610,'Formadores internos'!B:G,6,FALSE))</f>
        <v>0</v>
      </c>
      <c r="F610" s="108"/>
      <c r="G610" s="44">
        <f t="shared" ref="G610:G638" si="105">IF(F610=0,0,E610/K610*F610)</f>
        <v>0</v>
      </c>
      <c r="I610" s="83"/>
      <c r="J610" s="35">
        <f>IF(E610=0,0,E610/#REF!)</f>
        <v>0</v>
      </c>
      <c r="K610" s="193" t="e">
        <f>VLOOKUP(C610,'Formadores internos'!B:H,7,FALSE)</f>
        <v>#N/A</v>
      </c>
      <c r="L610" s="34">
        <f t="shared" ref="L610:L638" si="106">+MIN(J610,60)</f>
        <v>0</v>
      </c>
      <c r="M610" s="33">
        <f t="shared" si="104"/>
        <v>0</v>
      </c>
      <c r="N610" s="66" t="str">
        <f t="shared" ref="N610:N617" si="107">IF(J610=L610,"OK","LIMITADO A MÁXIMO CONVOCATORIA")</f>
        <v>OK</v>
      </c>
      <c r="O610" s="67"/>
    </row>
    <row r="611" spans="2:15">
      <c r="B611" s="64">
        <v>3</v>
      </c>
      <c r="C611" s="107"/>
      <c r="D611" s="109"/>
      <c r="E611" s="99">
        <f>IF(C611=0,0,VLOOKUP(C611,'Formadores internos'!B:G,6,FALSE))</f>
        <v>0</v>
      </c>
      <c r="F611" s="108"/>
      <c r="G611" s="44">
        <f t="shared" si="105"/>
        <v>0</v>
      </c>
      <c r="I611" s="83"/>
      <c r="J611" s="35">
        <f>IF(E611=0,0,E611/#REF!)</f>
        <v>0</v>
      </c>
      <c r="K611" s="193" t="e">
        <f>VLOOKUP(C611,'Formadores internos'!B:H,7,FALSE)</f>
        <v>#N/A</v>
      </c>
      <c r="L611" s="34">
        <f t="shared" si="106"/>
        <v>0</v>
      </c>
      <c r="M611" s="33">
        <f t="shared" si="104"/>
        <v>0</v>
      </c>
      <c r="N611" s="66" t="str">
        <f t="shared" si="107"/>
        <v>OK</v>
      </c>
      <c r="O611" s="67"/>
    </row>
    <row r="612" spans="2:15">
      <c r="B612" s="64">
        <v>4</v>
      </c>
      <c r="C612" s="107"/>
      <c r="D612" s="109"/>
      <c r="E612" s="99">
        <f>IF(C612=0,0,VLOOKUP(C612,'Formadores internos'!B:G,6,FALSE))</f>
        <v>0</v>
      </c>
      <c r="F612" s="108"/>
      <c r="G612" s="44">
        <f t="shared" si="105"/>
        <v>0</v>
      </c>
      <c r="I612" s="83"/>
      <c r="J612" s="35">
        <f>IF(E612=0,0,E612/#REF!)</f>
        <v>0</v>
      </c>
      <c r="K612" s="193" t="e">
        <f>VLOOKUP(C612,'Formadores internos'!B:H,7,FALSE)</f>
        <v>#N/A</v>
      </c>
      <c r="L612" s="34">
        <f t="shared" si="106"/>
        <v>0</v>
      </c>
      <c r="M612" s="33">
        <f t="shared" si="104"/>
        <v>0</v>
      </c>
      <c r="N612" s="66" t="str">
        <f t="shared" si="107"/>
        <v>OK</v>
      </c>
      <c r="O612" s="67"/>
    </row>
    <row r="613" spans="2:15">
      <c r="B613" s="64">
        <v>5</v>
      </c>
      <c r="C613" s="107"/>
      <c r="D613" s="109"/>
      <c r="E613" s="99">
        <f>IF(C613=0,0,VLOOKUP(C613,'Formadores internos'!B:G,6,FALSE))</f>
        <v>0</v>
      </c>
      <c r="F613" s="108"/>
      <c r="G613" s="44">
        <f t="shared" si="105"/>
        <v>0</v>
      </c>
      <c r="I613" s="83"/>
      <c r="J613" s="35">
        <f>IF(E613=0,0,E613/#REF!)</f>
        <v>0</v>
      </c>
      <c r="K613" s="193" t="e">
        <f>VLOOKUP(C613,'Formadores internos'!B:H,7,FALSE)</f>
        <v>#N/A</v>
      </c>
      <c r="L613" s="34">
        <f t="shared" si="106"/>
        <v>0</v>
      </c>
      <c r="M613" s="33">
        <f t="shared" si="104"/>
        <v>0</v>
      </c>
      <c r="N613" s="66" t="str">
        <f t="shared" si="107"/>
        <v>OK</v>
      </c>
      <c r="O613" s="67"/>
    </row>
    <row r="614" spans="2:15">
      <c r="B614" s="64">
        <v>6</v>
      </c>
      <c r="C614" s="107"/>
      <c r="D614" s="109"/>
      <c r="E614" s="99">
        <f>IF(C614=0,0,VLOOKUP(C614,'Formadores internos'!B:G,6,FALSE))</f>
        <v>0</v>
      </c>
      <c r="F614" s="108"/>
      <c r="G614" s="44">
        <f t="shared" si="105"/>
        <v>0</v>
      </c>
      <c r="I614" s="83"/>
      <c r="J614" s="35">
        <f>IF(E614=0,0,E614/#REF!)</f>
        <v>0</v>
      </c>
      <c r="K614" s="193" t="e">
        <f>VLOOKUP(C614,'Formadores internos'!B:H,7,FALSE)</f>
        <v>#N/A</v>
      </c>
      <c r="L614" s="34">
        <f t="shared" si="106"/>
        <v>0</v>
      </c>
      <c r="M614" s="33">
        <f t="shared" si="104"/>
        <v>0</v>
      </c>
      <c r="N614" s="66" t="str">
        <f t="shared" si="107"/>
        <v>OK</v>
      </c>
      <c r="O614" s="67"/>
    </row>
    <row r="615" spans="2:15">
      <c r="B615" s="64">
        <v>7</v>
      </c>
      <c r="C615" s="107"/>
      <c r="D615" s="109"/>
      <c r="E615" s="99">
        <f>IF(C615=0,0,VLOOKUP(C615,'Formadores internos'!B:G,6,FALSE))</f>
        <v>0</v>
      </c>
      <c r="F615" s="108"/>
      <c r="G615" s="44">
        <f t="shared" si="105"/>
        <v>0</v>
      </c>
      <c r="I615" s="83"/>
      <c r="J615" s="35">
        <f>IF(E615=0,0,E615/#REF!)</f>
        <v>0</v>
      </c>
      <c r="K615" s="193" t="e">
        <f>VLOOKUP(C615,'Formadores internos'!B:H,7,FALSE)</f>
        <v>#N/A</v>
      </c>
      <c r="L615" s="34">
        <f t="shared" si="106"/>
        <v>0</v>
      </c>
      <c r="M615" s="33">
        <f t="shared" si="104"/>
        <v>0</v>
      </c>
      <c r="N615" s="66" t="str">
        <f t="shared" si="107"/>
        <v>OK</v>
      </c>
      <c r="O615" s="67"/>
    </row>
    <row r="616" spans="2:15">
      <c r="B616" s="64">
        <v>8</v>
      </c>
      <c r="C616" s="107"/>
      <c r="D616" s="109"/>
      <c r="E616" s="99">
        <f>IF(C616=0,0,VLOOKUP(C616,'Formadores internos'!B:G,6,FALSE))</f>
        <v>0</v>
      </c>
      <c r="F616" s="108"/>
      <c r="G616" s="44">
        <f t="shared" si="105"/>
        <v>0</v>
      </c>
      <c r="I616" s="83"/>
      <c r="J616" s="35">
        <f>IF(E616=0,0,E616/#REF!)</f>
        <v>0</v>
      </c>
      <c r="K616" s="193" t="e">
        <f>VLOOKUP(C616,'Formadores internos'!B:H,7,FALSE)</f>
        <v>#N/A</v>
      </c>
      <c r="L616" s="34">
        <f t="shared" si="106"/>
        <v>0</v>
      </c>
      <c r="M616" s="33">
        <f t="shared" si="104"/>
        <v>0</v>
      </c>
      <c r="N616" s="66" t="str">
        <f t="shared" si="107"/>
        <v>OK</v>
      </c>
      <c r="O616" s="67"/>
    </row>
    <row r="617" spans="2:15">
      <c r="B617" s="64">
        <v>9</v>
      </c>
      <c r="C617" s="107"/>
      <c r="D617" s="109"/>
      <c r="E617" s="99">
        <f>IF(C617=0,0,VLOOKUP(C617,'Formadores internos'!B:G,6,FALSE))</f>
        <v>0</v>
      </c>
      <c r="F617" s="108"/>
      <c r="G617" s="44">
        <f t="shared" si="105"/>
        <v>0</v>
      </c>
      <c r="I617" s="83"/>
      <c r="J617" s="35">
        <f>IF(E617=0,0,E617/#REF!)</f>
        <v>0</v>
      </c>
      <c r="K617" s="193" t="e">
        <f>VLOOKUP(C617,'Formadores internos'!B:H,7,FALSE)</f>
        <v>#N/A</v>
      </c>
      <c r="L617" s="34">
        <f t="shared" si="106"/>
        <v>0</v>
      </c>
      <c r="M617" s="33">
        <f t="shared" si="104"/>
        <v>0</v>
      </c>
      <c r="N617" s="66" t="str">
        <f t="shared" si="107"/>
        <v>OK</v>
      </c>
      <c r="O617" s="67"/>
    </row>
    <row r="618" spans="2:15">
      <c r="B618" s="64">
        <v>10</v>
      </c>
      <c r="C618" s="107"/>
      <c r="D618" s="109"/>
      <c r="E618" s="99">
        <f>IF(C618=0,0,VLOOKUP(C618,'Formadores internos'!B:G,6,FALSE))</f>
        <v>0</v>
      </c>
      <c r="F618" s="108"/>
      <c r="G618" s="44">
        <f t="shared" si="105"/>
        <v>0</v>
      </c>
      <c r="I618" s="83"/>
      <c r="J618" s="35">
        <f>IF(E618=0,0,E618/#REF!)</f>
        <v>0</v>
      </c>
      <c r="K618" s="193" t="e">
        <f>VLOOKUP(C618,'Formadores internos'!B:H,7,FALSE)</f>
        <v>#N/A</v>
      </c>
      <c r="L618" s="34">
        <f t="shared" si="106"/>
        <v>0</v>
      </c>
      <c r="M618" s="33">
        <f t="shared" si="104"/>
        <v>0</v>
      </c>
      <c r="N618" s="66" t="str">
        <f>IF(J618=L618,"OK","LIMITADO A MÁXIMO CONVOCATORIA")</f>
        <v>OK</v>
      </c>
      <c r="O618" s="67"/>
    </row>
    <row r="619" spans="2:15">
      <c r="B619" s="64">
        <v>11</v>
      </c>
      <c r="C619" s="107"/>
      <c r="D619" s="109"/>
      <c r="E619" s="99">
        <f>IF(C619=0,0,VLOOKUP(C619,'Formadores internos'!B:G,6,FALSE))</f>
        <v>0</v>
      </c>
      <c r="F619" s="108"/>
      <c r="G619" s="44">
        <f t="shared" si="105"/>
        <v>0</v>
      </c>
      <c r="I619" s="83"/>
      <c r="J619" s="35">
        <f>IF(E619=0,0,E619/#REF!)</f>
        <v>0</v>
      </c>
      <c r="K619" s="193" t="e">
        <f>VLOOKUP(C619,'Formadores internos'!B:H,7,FALSE)</f>
        <v>#N/A</v>
      </c>
      <c r="L619" s="34">
        <f t="shared" si="106"/>
        <v>0</v>
      </c>
      <c r="M619" s="33">
        <f t="shared" si="104"/>
        <v>0</v>
      </c>
      <c r="N619" s="66" t="str">
        <f>IF(J619=L619,"OK","LIMITADO A MÁXIMO CONVOCATORIA")</f>
        <v>OK</v>
      </c>
      <c r="O619" s="67"/>
    </row>
    <row r="620" spans="2:15">
      <c r="B620" s="64">
        <v>12</v>
      </c>
      <c r="C620" s="107"/>
      <c r="D620" s="109"/>
      <c r="E620" s="99">
        <f>IF(C620=0,0,VLOOKUP(C620,'Formadores internos'!B:G,6,FALSE))</f>
        <v>0</v>
      </c>
      <c r="F620" s="108"/>
      <c r="G620" s="44">
        <f t="shared" si="105"/>
        <v>0</v>
      </c>
      <c r="I620" s="83"/>
      <c r="J620" s="35">
        <f>IF(E620=0,0,E620/#REF!)</f>
        <v>0</v>
      </c>
      <c r="K620" s="193" t="e">
        <f>VLOOKUP(C620,'Formadores internos'!B:H,7,FALSE)</f>
        <v>#N/A</v>
      </c>
      <c r="L620" s="34">
        <f t="shared" si="106"/>
        <v>0</v>
      </c>
      <c r="M620" s="33">
        <f t="shared" si="104"/>
        <v>0</v>
      </c>
      <c r="N620" s="66" t="str">
        <f>IF(J620=L620,"OK","LIMITADO A MÁXIMO CONVOCATORIA")</f>
        <v>OK</v>
      </c>
      <c r="O620" s="67"/>
    </row>
    <row r="621" spans="2:15">
      <c r="B621" s="64">
        <v>13</v>
      </c>
      <c r="C621" s="107"/>
      <c r="D621" s="109"/>
      <c r="E621" s="99">
        <f>IF(C621=0,0,VLOOKUP(C621,'Formadores internos'!B:G,6,FALSE))</f>
        <v>0</v>
      </c>
      <c r="F621" s="108"/>
      <c r="G621" s="44">
        <f t="shared" si="105"/>
        <v>0</v>
      </c>
      <c r="I621" s="83"/>
      <c r="J621" s="35">
        <f>IF(E621=0,0,E621/#REF!)</f>
        <v>0</v>
      </c>
      <c r="K621" s="193" t="e">
        <f>VLOOKUP(C621,'Formadores internos'!B:H,7,FALSE)</f>
        <v>#N/A</v>
      </c>
      <c r="L621" s="34">
        <f t="shared" si="106"/>
        <v>0</v>
      </c>
      <c r="M621" s="33">
        <f t="shared" si="104"/>
        <v>0</v>
      </c>
      <c r="N621" s="66" t="str">
        <f t="shared" ref="N621:N626" si="108">IF(J621=L621,"OK","LIMITADO A MÁXIMO CONVOCATORIA")</f>
        <v>OK</v>
      </c>
      <c r="O621" s="67"/>
    </row>
    <row r="622" spans="2:15">
      <c r="B622" s="64">
        <v>14</v>
      </c>
      <c r="C622" s="107"/>
      <c r="D622" s="109"/>
      <c r="E622" s="99">
        <f>IF(C622=0,0,VLOOKUP(C622,'Formadores internos'!B:G,6,FALSE))</f>
        <v>0</v>
      </c>
      <c r="F622" s="108"/>
      <c r="G622" s="44">
        <f t="shared" si="105"/>
        <v>0</v>
      </c>
      <c r="I622" s="83"/>
      <c r="J622" s="35">
        <f>IF(E622=0,0,E622/#REF!)</f>
        <v>0</v>
      </c>
      <c r="K622" s="193" t="e">
        <f>VLOOKUP(C622,'Formadores internos'!B:H,7,FALSE)</f>
        <v>#N/A</v>
      </c>
      <c r="L622" s="34">
        <f t="shared" si="106"/>
        <v>0</v>
      </c>
      <c r="M622" s="33">
        <f t="shared" si="104"/>
        <v>0</v>
      </c>
      <c r="N622" s="66" t="str">
        <f t="shared" si="108"/>
        <v>OK</v>
      </c>
      <c r="O622" s="67"/>
    </row>
    <row r="623" spans="2:15">
      <c r="B623" s="64">
        <v>15</v>
      </c>
      <c r="C623" s="107"/>
      <c r="D623" s="109"/>
      <c r="E623" s="99">
        <f>IF(C623=0,0,VLOOKUP(C623,'Formadores internos'!B:G,6,FALSE))</f>
        <v>0</v>
      </c>
      <c r="F623" s="108"/>
      <c r="G623" s="44">
        <f t="shared" si="105"/>
        <v>0</v>
      </c>
      <c r="I623" s="83"/>
      <c r="J623" s="35">
        <f>IF(E623=0,0,E623/#REF!)</f>
        <v>0</v>
      </c>
      <c r="K623" s="193" t="e">
        <f>VLOOKUP(C623,'Formadores internos'!B:H,7,FALSE)</f>
        <v>#N/A</v>
      </c>
      <c r="L623" s="34">
        <f t="shared" si="106"/>
        <v>0</v>
      </c>
      <c r="M623" s="33">
        <f t="shared" si="104"/>
        <v>0</v>
      </c>
      <c r="N623" s="66" t="str">
        <f t="shared" si="108"/>
        <v>OK</v>
      </c>
      <c r="O623" s="67"/>
    </row>
    <row r="624" spans="2:15">
      <c r="B624" s="64">
        <v>16</v>
      </c>
      <c r="C624" s="107"/>
      <c r="D624" s="109"/>
      <c r="E624" s="99">
        <f>IF(C624=0,0,VLOOKUP(C624,'Formadores internos'!B:G,6,FALSE))</f>
        <v>0</v>
      </c>
      <c r="F624" s="108"/>
      <c r="G624" s="44">
        <f t="shared" si="105"/>
        <v>0</v>
      </c>
      <c r="I624" s="83"/>
      <c r="J624" s="35">
        <f>IF(E624=0,0,E624/#REF!)</f>
        <v>0</v>
      </c>
      <c r="K624" s="193" t="e">
        <f>VLOOKUP(C624,'Formadores internos'!B:H,7,FALSE)</f>
        <v>#N/A</v>
      </c>
      <c r="L624" s="34">
        <f t="shared" si="106"/>
        <v>0</v>
      </c>
      <c r="M624" s="33">
        <f t="shared" si="104"/>
        <v>0</v>
      </c>
      <c r="N624" s="66" t="str">
        <f t="shared" si="108"/>
        <v>OK</v>
      </c>
      <c r="O624" s="67"/>
    </row>
    <row r="625" spans="2:15">
      <c r="B625" s="64">
        <v>17</v>
      </c>
      <c r="C625" s="107"/>
      <c r="D625" s="109"/>
      <c r="E625" s="99">
        <f>IF(C625=0,0,VLOOKUP(C625,'Formadores internos'!B:G,6,FALSE))</f>
        <v>0</v>
      </c>
      <c r="F625" s="108"/>
      <c r="G625" s="44">
        <f t="shared" si="105"/>
        <v>0</v>
      </c>
      <c r="I625" s="83"/>
      <c r="J625" s="35">
        <f>IF(E625=0,0,E625/#REF!)</f>
        <v>0</v>
      </c>
      <c r="K625" s="193" t="e">
        <f>VLOOKUP(C625,'Formadores internos'!B:H,7,FALSE)</f>
        <v>#N/A</v>
      </c>
      <c r="L625" s="34">
        <f t="shared" si="106"/>
        <v>0</v>
      </c>
      <c r="M625" s="33">
        <f t="shared" si="104"/>
        <v>0</v>
      </c>
      <c r="N625" s="66" t="str">
        <f t="shared" si="108"/>
        <v>OK</v>
      </c>
      <c r="O625" s="67"/>
    </row>
    <row r="626" spans="2:15">
      <c r="B626" s="64">
        <v>18</v>
      </c>
      <c r="C626" s="107"/>
      <c r="D626" s="109"/>
      <c r="E626" s="99">
        <f>IF(C626=0,0,VLOOKUP(C626,'Formadores internos'!B:G,6,FALSE))</f>
        <v>0</v>
      </c>
      <c r="F626" s="108"/>
      <c r="G626" s="44">
        <f t="shared" si="105"/>
        <v>0</v>
      </c>
      <c r="I626" s="83"/>
      <c r="J626" s="35">
        <f>IF(E626=0,0,E626/#REF!)</f>
        <v>0</v>
      </c>
      <c r="K626" s="193" t="e">
        <f>VLOOKUP(C626,'Formadores internos'!B:H,7,FALSE)</f>
        <v>#N/A</v>
      </c>
      <c r="L626" s="34">
        <f t="shared" si="106"/>
        <v>0</v>
      </c>
      <c r="M626" s="33">
        <f t="shared" si="104"/>
        <v>0</v>
      </c>
      <c r="N626" s="66" t="str">
        <f t="shared" si="108"/>
        <v>OK</v>
      </c>
      <c r="O626" s="67"/>
    </row>
    <row r="627" spans="2:15">
      <c r="B627" s="64">
        <v>19</v>
      </c>
      <c r="C627" s="107"/>
      <c r="D627" s="109"/>
      <c r="E627" s="99">
        <f>IF(C627=0,0,VLOOKUP(C627,'Formadores internos'!B:G,6,FALSE))</f>
        <v>0</v>
      </c>
      <c r="F627" s="108"/>
      <c r="G627" s="44">
        <f t="shared" si="105"/>
        <v>0</v>
      </c>
      <c r="I627" s="83"/>
      <c r="J627" s="35">
        <f>IF(E627=0,0,E627/#REF!)</f>
        <v>0</v>
      </c>
      <c r="K627" s="193" t="e">
        <f>VLOOKUP(C627,'Formadores internos'!B:H,7,FALSE)</f>
        <v>#N/A</v>
      </c>
      <c r="L627" s="34">
        <f t="shared" si="106"/>
        <v>0</v>
      </c>
      <c r="M627" s="33">
        <f t="shared" si="104"/>
        <v>0</v>
      </c>
      <c r="N627" s="66" t="str">
        <f>IF(J627=L627,"OK","LIMITADO A MÁXIMO CONVOCATORIA")</f>
        <v>OK</v>
      </c>
      <c r="O627" s="67"/>
    </row>
    <row r="628" spans="2:15">
      <c r="B628" s="64">
        <v>20</v>
      </c>
      <c r="C628" s="107"/>
      <c r="D628" s="109"/>
      <c r="E628" s="99">
        <f>IF(C628=0,0,VLOOKUP(C628,'Formadores internos'!B:G,6,FALSE))</f>
        <v>0</v>
      </c>
      <c r="F628" s="108"/>
      <c r="G628" s="44">
        <f t="shared" si="105"/>
        <v>0</v>
      </c>
      <c r="I628" s="83"/>
      <c r="J628" s="35">
        <f>IF(E628=0,0,E628/#REF!)</f>
        <v>0</v>
      </c>
      <c r="K628" s="193" t="e">
        <f>VLOOKUP(C628,'Formadores internos'!B:H,7,FALSE)</f>
        <v>#N/A</v>
      </c>
      <c r="L628" s="34">
        <f t="shared" si="106"/>
        <v>0</v>
      </c>
      <c r="M628" s="33">
        <f t="shared" si="104"/>
        <v>0</v>
      </c>
      <c r="N628" s="66" t="str">
        <f>IF(J628=L628,"OK","LIMITADO A MÁXIMO CONVOCATORIA")</f>
        <v>OK</v>
      </c>
      <c r="O628" s="67"/>
    </row>
    <row r="629" spans="2:15">
      <c r="B629" s="64">
        <v>21</v>
      </c>
      <c r="C629" s="107"/>
      <c r="D629" s="107"/>
      <c r="E629" s="99">
        <f>IF(C629=0,0,VLOOKUP(C629,'Formadores internos'!B:G,6,FALSE))</f>
        <v>0</v>
      </c>
      <c r="F629" s="108"/>
      <c r="G629" s="44">
        <f t="shared" si="105"/>
        <v>0</v>
      </c>
      <c r="I629" s="83"/>
      <c r="J629" s="35">
        <f>IF(E629=0,0,E629/#REF!)</f>
        <v>0</v>
      </c>
      <c r="K629" s="193" t="e">
        <f>VLOOKUP(C629,'Formadores internos'!B:H,7,FALSE)</f>
        <v>#N/A</v>
      </c>
      <c r="L629" s="34">
        <f t="shared" si="106"/>
        <v>0</v>
      </c>
      <c r="M629" s="33">
        <f t="shared" si="104"/>
        <v>0</v>
      </c>
      <c r="N629" s="66" t="str">
        <f>IF(J629=L629,"OK","LIMITADO A MÁXIMO CONVOCATORIA")</f>
        <v>OK</v>
      </c>
      <c r="O629" s="67"/>
    </row>
    <row r="630" spans="2:15">
      <c r="B630" s="64">
        <v>22</v>
      </c>
      <c r="C630" s="107"/>
      <c r="D630" s="109"/>
      <c r="E630" s="99">
        <f>IF(C630=0,0,VLOOKUP(C630,'Formadores internos'!B:G,6,FALSE))</f>
        <v>0</v>
      </c>
      <c r="F630" s="108"/>
      <c r="G630" s="44">
        <f t="shared" si="105"/>
        <v>0</v>
      </c>
      <c r="I630" s="83"/>
      <c r="J630" s="35">
        <f>IF(E630=0,0,E630/#REF!)</f>
        <v>0</v>
      </c>
      <c r="K630" s="193" t="e">
        <f>VLOOKUP(C630,'Formadores internos'!B:H,7,FALSE)</f>
        <v>#N/A</v>
      </c>
      <c r="L630" s="34">
        <f t="shared" si="106"/>
        <v>0</v>
      </c>
      <c r="M630" s="33">
        <f t="shared" si="104"/>
        <v>0</v>
      </c>
      <c r="N630" s="66" t="str">
        <f t="shared" ref="N630:N636" si="109">IF(J630=L630,"OK","LIMITADO A MÁXIMO CONVOCATORIA")</f>
        <v>OK</v>
      </c>
      <c r="O630" s="67"/>
    </row>
    <row r="631" spans="2:15">
      <c r="B631" s="64">
        <v>23</v>
      </c>
      <c r="C631" s="107"/>
      <c r="D631" s="109"/>
      <c r="E631" s="99">
        <f>IF(C631=0,0,VLOOKUP(C631,'Formadores internos'!B:G,6,FALSE))</f>
        <v>0</v>
      </c>
      <c r="F631" s="108"/>
      <c r="G631" s="44">
        <f t="shared" si="105"/>
        <v>0</v>
      </c>
      <c r="I631" s="83"/>
      <c r="J631" s="35">
        <f>IF(E631=0,0,E631/#REF!)</f>
        <v>0</v>
      </c>
      <c r="K631" s="193" t="e">
        <f>VLOOKUP(C631,'Formadores internos'!B:H,7,FALSE)</f>
        <v>#N/A</v>
      </c>
      <c r="L631" s="34">
        <f t="shared" si="106"/>
        <v>0</v>
      </c>
      <c r="M631" s="33">
        <f t="shared" si="104"/>
        <v>0</v>
      </c>
      <c r="N631" s="66" t="str">
        <f t="shared" si="109"/>
        <v>OK</v>
      </c>
      <c r="O631" s="67"/>
    </row>
    <row r="632" spans="2:15">
      <c r="B632" s="64">
        <v>24</v>
      </c>
      <c r="C632" s="107"/>
      <c r="D632" s="109"/>
      <c r="E632" s="99">
        <f>IF(C632=0,0,VLOOKUP(C632,'Formadores internos'!B:G,6,FALSE))</f>
        <v>0</v>
      </c>
      <c r="F632" s="108"/>
      <c r="G632" s="44">
        <f t="shared" si="105"/>
        <v>0</v>
      </c>
      <c r="I632" s="83"/>
      <c r="J632" s="35">
        <f>IF(E632=0,0,E632/#REF!)</f>
        <v>0</v>
      </c>
      <c r="K632" s="193" t="e">
        <f>VLOOKUP(C632,'Formadores internos'!B:H,7,FALSE)</f>
        <v>#N/A</v>
      </c>
      <c r="L632" s="34">
        <f t="shared" si="106"/>
        <v>0</v>
      </c>
      <c r="M632" s="33">
        <f t="shared" si="104"/>
        <v>0</v>
      </c>
      <c r="N632" s="66" t="str">
        <f t="shared" si="109"/>
        <v>OK</v>
      </c>
      <c r="O632" s="67"/>
    </row>
    <row r="633" spans="2:15">
      <c r="B633" s="64">
        <v>25</v>
      </c>
      <c r="C633" s="107"/>
      <c r="D633" s="109"/>
      <c r="E633" s="99">
        <f>IF(C633=0,0,VLOOKUP(C633,'Formadores internos'!B:G,6,FALSE))</f>
        <v>0</v>
      </c>
      <c r="F633" s="108"/>
      <c r="G633" s="44">
        <f t="shared" si="105"/>
        <v>0</v>
      </c>
      <c r="I633" s="83"/>
      <c r="J633" s="35">
        <f>IF(E633=0,0,E633/#REF!)</f>
        <v>0</v>
      </c>
      <c r="K633" s="193" t="e">
        <f>VLOOKUP(C633,'Formadores internos'!B:H,7,FALSE)</f>
        <v>#N/A</v>
      </c>
      <c r="L633" s="34">
        <f t="shared" si="106"/>
        <v>0</v>
      </c>
      <c r="M633" s="33">
        <f t="shared" si="104"/>
        <v>0</v>
      </c>
      <c r="N633" s="66" t="str">
        <f t="shared" si="109"/>
        <v>OK</v>
      </c>
      <c r="O633" s="67"/>
    </row>
    <row r="634" spans="2:15">
      <c r="B634" s="64">
        <v>26</v>
      </c>
      <c r="C634" s="107"/>
      <c r="D634" s="109"/>
      <c r="E634" s="99">
        <f>IF(C634=0,0,VLOOKUP(C634,'Formadores internos'!B:G,6,FALSE))</f>
        <v>0</v>
      </c>
      <c r="F634" s="108"/>
      <c r="G634" s="44">
        <f t="shared" si="105"/>
        <v>0</v>
      </c>
      <c r="I634" s="83"/>
      <c r="J634" s="35">
        <f>IF(E634=0,0,E634/#REF!)</f>
        <v>0</v>
      </c>
      <c r="K634" s="193" t="e">
        <f>VLOOKUP(C634,'Formadores internos'!B:H,7,FALSE)</f>
        <v>#N/A</v>
      </c>
      <c r="L634" s="34">
        <f t="shared" si="106"/>
        <v>0</v>
      </c>
      <c r="M634" s="33">
        <f t="shared" si="104"/>
        <v>0</v>
      </c>
      <c r="N634" s="66" t="str">
        <f t="shared" si="109"/>
        <v>OK</v>
      </c>
      <c r="O634" s="67"/>
    </row>
    <row r="635" spans="2:15">
      <c r="B635" s="64">
        <v>27</v>
      </c>
      <c r="C635" s="107"/>
      <c r="D635" s="109"/>
      <c r="E635" s="99">
        <f>IF(C635=0,0,VLOOKUP(C635,'Formadores internos'!B:G,6,FALSE))</f>
        <v>0</v>
      </c>
      <c r="F635" s="108"/>
      <c r="G635" s="44">
        <f t="shared" si="105"/>
        <v>0</v>
      </c>
      <c r="I635" s="83"/>
      <c r="J635" s="35">
        <f>IF(E635=0,0,E635/#REF!)</f>
        <v>0</v>
      </c>
      <c r="K635" s="193" t="e">
        <f>VLOOKUP(C635,'Formadores internos'!B:H,7,FALSE)</f>
        <v>#N/A</v>
      </c>
      <c r="L635" s="34">
        <f t="shared" si="106"/>
        <v>0</v>
      </c>
      <c r="M635" s="33">
        <f t="shared" si="104"/>
        <v>0</v>
      </c>
      <c r="N635" s="66" t="str">
        <f t="shared" si="109"/>
        <v>OK</v>
      </c>
      <c r="O635" s="67"/>
    </row>
    <row r="636" spans="2:15">
      <c r="B636" s="64">
        <v>28</v>
      </c>
      <c r="C636" s="107"/>
      <c r="D636" s="109"/>
      <c r="E636" s="99">
        <f>IF(C636=0,0,VLOOKUP(C636,'Formadores internos'!B:G,6,FALSE))</f>
        <v>0</v>
      </c>
      <c r="F636" s="108"/>
      <c r="G636" s="44">
        <f t="shared" si="105"/>
        <v>0</v>
      </c>
      <c r="I636" s="83"/>
      <c r="J636" s="35">
        <f>IF(E636=0,0,E636/#REF!)</f>
        <v>0</v>
      </c>
      <c r="K636" s="193" t="e">
        <f>VLOOKUP(C636,'Formadores internos'!B:H,7,FALSE)</f>
        <v>#N/A</v>
      </c>
      <c r="L636" s="34">
        <f t="shared" si="106"/>
        <v>0</v>
      </c>
      <c r="M636" s="33">
        <f t="shared" si="104"/>
        <v>0</v>
      </c>
      <c r="N636" s="66" t="str">
        <f t="shared" si="109"/>
        <v>OK</v>
      </c>
      <c r="O636" s="67"/>
    </row>
    <row r="637" spans="2:15">
      <c r="B637" s="64">
        <v>29</v>
      </c>
      <c r="C637" s="107"/>
      <c r="D637" s="109"/>
      <c r="E637" s="99">
        <f>IF(C637=0,0,VLOOKUP(C637,'Formadores internos'!B:G,6,FALSE))</f>
        <v>0</v>
      </c>
      <c r="F637" s="108"/>
      <c r="G637" s="44">
        <f t="shared" si="105"/>
        <v>0</v>
      </c>
      <c r="I637" s="83"/>
      <c r="J637" s="35">
        <f>IF(E637=0,0,E637/#REF!)</f>
        <v>0</v>
      </c>
      <c r="K637" s="193" t="e">
        <f>VLOOKUP(C637,'Formadores internos'!B:H,7,FALSE)</f>
        <v>#N/A</v>
      </c>
      <c r="L637" s="34">
        <f t="shared" si="106"/>
        <v>0</v>
      </c>
      <c r="M637" s="33">
        <f t="shared" si="104"/>
        <v>0</v>
      </c>
      <c r="N637" s="66" t="str">
        <f>IF(J637=L637,"OK","LIMITADO A MÁXIMO CONVOCATORIA")</f>
        <v>OK</v>
      </c>
      <c r="O637" s="67"/>
    </row>
    <row r="638" spans="2:15" ht="13.5" thickBot="1">
      <c r="B638" s="64">
        <v>30</v>
      </c>
      <c r="C638" s="107"/>
      <c r="D638" s="109"/>
      <c r="E638" s="99">
        <f>IF(C638=0,0,VLOOKUP(C638,'Formadores internos'!B:G,6,FALSE))</f>
        <v>0</v>
      </c>
      <c r="F638" s="108"/>
      <c r="G638" s="44">
        <f t="shared" si="105"/>
        <v>0</v>
      </c>
      <c r="I638" s="83"/>
      <c r="J638" s="35">
        <f>IF(E638=0,0,E638/#REF!)</f>
        <v>0</v>
      </c>
      <c r="K638" s="193" t="e">
        <f>VLOOKUP(C638,'Formadores internos'!B:H,7,FALSE)</f>
        <v>#N/A</v>
      </c>
      <c r="L638" s="34">
        <f t="shared" si="106"/>
        <v>0</v>
      </c>
      <c r="M638" s="33">
        <f t="shared" si="104"/>
        <v>0</v>
      </c>
      <c r="N638" s="66" t="str">
        <f>IF(J638=L638,"OK","LIMITADO A MÁXIMO CONVOCATORIA")</f>
        <v>OK</v>
      </c>
      <c r="O638" s="67"/>
    </row>
    <row r="639" spans="2:15" ht="26.25" thickBot="1">
      <c r="C639" s="95" t="s">
        <v>1025</v>
      </c>
      <c r="D639" s="95"/>
      <c r="E639" s="96"/>
      <c r="F639" s="97">
        <f>+SUM(F609:F638)</f>
        <v>0</v>
      </c>
      <c r="G639" s="97">
        <f>+SUM(G609:G638)</f>
        <v>0</v>
      </c>
      <c r="I639" s="83"/>
      <c r="J639" s="68" t="s">
        <v>1020</v>
      </c>
      <c r="K639" s="68"/>
      <c r="L639" s="69" t="s">
        <v>1020</v>
      </c>
      <c r="M639" s="53">
        <f>+SUM(M609:M638)</f>
        <v>0</v>
      </c>
      <c r="N639" s="82"/>
      <c r="O639" s="92"/>
    </row>
    <row r="640" spans="2:15" ht="13.5" thickBot="1">
      <c r="I640" s="84"/>
      <c r="J640" s="85"/>
      <c r="K640" s="85"/>
      <c r="L640" s="85"/>
      <c r="M640" s="85"/>
      <c r="N640" s="85"/>
      <c r="O640" s="72"/>
    </row>
    <row r="641" spans="1:15" ht="13.5" thickBot="1"/>
    <row r="642" spans="1:15" s="56" customFormat="1" ht="16.5">
      <c r="A642" s="73"/>
      <c r="B642" s="73"/>
      <c r="C642" s="93" t="s">
        <v>32</v>
      </c>
      <c r="D642" s="110"/>
      <c r="F642" s="93" t="s">
        <v>1021</v>
      </c>
      <c r="G642" s="110"/>
      <c r="H642" s="57"/>
      <c r="I642" s="77"/>
      <c r="J642" s="49"/>
      <c r="K642" s="49"/>
      <c r="L642" s="78"/>
      <c r="M642" s="49"/>
      <c r="N642" s="79"/>
      <c r="O642" s="60"/>
    </row>
    <row r="643" spans="1:15" s="56" customFormat="1" ht="63.75">
      <c r="A643" s="73"/>
      <c r="B643" s="73"/>
      <c r="C643" s="119" t="s">
        <v>1038</v>
      </c>
      <c r="D643" s="52" t="s">
        <v>1302</v>
      </c>
      <c r="E643" s="52" t="s">
        <v>1023</v>
      </c>
      <c r="F643" s="119" t="s">
        <v>521</v>
      </c>
      <c r="G643" s="147" t="s">
        <v>522</v>
      </c>
      <c r="H643" s="57"/>
      <c r="I643" s="39"/>
      <c r="J643" s="61" t="s">
        <v>1017</v>
      </c>
      <c r="K643" s="61" t="s">
        <v>1815</v>
      </c>
      <c r="L643" s="62" t="s">
        <v>1018</v>
      </c>
      <c r="M643" s="119" t="s">
        <v>1019</v>
      </c>
      <c r="N643" s="52" t="s">
        <v>1022</v>
      </c>
      <c r="O643" s="63"/>
    </row>
    <row r="644" spans="1:15">
      <c r="B644" s="64">
        <v>1</v>
      </c>
      <c r="C644" s="107"/>
      <c r="D644" s="109"/>
      <c r="E644" s="99">
        <f>IF(C644=0,0,VLOOKUP(C644,'Formadores internos'!B:G,6,FALSE))</f>
        <v>0</v>
      </c>
      <c r="F644" s="108"/>
      <c r="G644" s="44">
        <f>IF(F644=0,0,E644/K644*F644)</f>
        <v>0</v>
      </c>
      <c r="I644" s="65"/>
      <c r="J644" s="35">
        <f>IF(E644=0,0,E644/K644)</f>
        <v>0</v>
      </c>
      <c r="K644" s="193" t="e">
        <f>VLOOKUP(C644,'Formadores internos'!B:H,7,FALSE)</f>
        <v>#N/A</v>
      </c>
      <c r="L644" s="34">
        <f>+MIN(J644,60)</f>
        <v>0</v>
      </c>
      <c r="M644" s="33">
        <f t="shared" ref="M644:M673" si="110">+L644*F644</f>
        <v>0</v>
      </c>
      <c r="N644" s="66" t="str">
        <f>IF(J644=L644,"OK","LIMITADO A MÁXIMO CONVOCATORIA")</f>
        <v>OK</v>
      </c>
      <c r="O644" s="67"/>
    </row>
    <row r="645" spans="1:15">
      <c r="B645" s="64">
        <v>2</v>
      </c>
      <c r="C645" s="107"/>
      <c r="D645" s="109"/>
      <c r="E645" s="99">
        <f>IF(C645=0,0,VLOOKUP(C645,'Formadores internos'!B:G,6,FALSE))</f>
        <v>0</v>
      </c>
      <c r="F645" s="108"/>
      <c r="G645" s="44">
        <f t="shared" ref="G645:G673" si="111">IF(F645=0,0,E645/K645*F645)</f>
        <v>0</v>
      </c>
      <c r="I645" s="65"/>
      <c r="J645" s="35">
        <f t="shared" ref="J645:J673" si="112">IF(E645=0,0,E645/K645)</f>
        <v>0</v>
      </c>
      <c r="K645" s="193" t="e">
        <f>VLOOKUP(C645,'Formadores internos'!B:H,7,FALSE)</f>
        <v>#N/A</v>
      </c>
      <c r="L645" s="34">
        <f t="shared" ref="L645:L673" si="113">+MIN(J645,60)</f>
        <v>0</v>
      </c>
      <c r="M645" s="33">
        <f t="shared" si="110"/>
        <v>0</v>
      </c>
      <c r="N645" s="66" t="str">
        <f t="shared" ref="N645:N652" si="114">IF(J645=L645,"OK","LIMITADO A MÁXIMO CONVOCATORIA")</f>
        <v>OK</v>
      </c>
      <c r="O645" s="67"/>
    </row>
    <row r="646" spans="1:15">
      <c r="B646" s="64">
        <v>3</v>
      </c>
      <c r="C646" s="107"/>
      <c r="D646" s="109"/>
      <c r="E646" s="99">
        <f>IF(C646=0,0,VLOOKUP(C646,'Formadores internos'!B:G,6,FALSE))</f>
        <v>0</v>
      </c>
      <c r="F646" s="108"/>
      <c r="G646" s="44">
        <f t="shared" si="111"/>
        <v>0</v>
      </c>
      <c r="I646" s="65"/>
      <c r="J646" s="35">
        <f t="shared" si="112"/>
        <v>0</v>
      </c>
      <c r="K646" s="193" t="e">
        <f>VLOOKUP(C646,'Formadores internos'!B:H,7,FALSE)</f>
        <v>#N/A</v>
      </c>
      <c r="L646" s="34">
        <f t="shared" si="113"/>
        <v>0</v>
      </c>
      <c r="M646" s="33">
        <f t="shared" si="110"/>
        <v>0</v>
      </c>
      <c r="N646" s="66" t="str">
        <f t="shared" si="114"/>
        <v>OK</v>
      </c>
      <c r="O646" s="67"/>
    </row>
    <row r="647" spans="1:15">
      <c r="B647" s="64">
        <v>4</v>
      </c>
      <c r="C647" s="107"/>
      <c r="D647" s="109"/>
      <c r="E647" s="99">
        <f>IF(C647=0,0,VLOOKUP(C647,'Formadores internos'!B:G,6,FALSE))</f>
        <v>0</v>
      </c>
      <c r="F647" s="108"/>
      <c r="G647" s="44">
        <f t="shared" si="111"/>
        <v>0</v>
      </c>
      <c r="I647" s="65"/>
      <c r="J647" s="35">
        <f t="shared" si="112"/>
        <v>0</v>
      </c>
      <c r="K647" s="193" t="e">
        <f>VLOOKUP(C647,'Formadores internos'!B:H,7,FALSE)</f>
        <v>#N/A</v>
      </c>
      <c r="L647" s="34">
        <f t="shared" si="113"/>
        <v>0</v>
      </c>
      <c r="M647" s="33">
        <f t="shared" si="110"/>
        <v>0</v>
      </c>
      <c r="N647" s="66" t="str">
        <f t="shared" si="114"/>
        <v>OK</v>
      </c>
      <c r="O647" s="67"/>
    </row>
    <row r="648" spans="1:15">
      <c r="B648" s="64">
        <v>5</v>
      </c>
      <c r="C648" s="107"/>
      <c r="D648" s="109"/>
      <c r="E648" s="99">
        <f>IF(C648=0,0,VLOOKUP(C648,'Formadores internos'!B:G,6,FALSE))</f>
        <v>0</v>
      </c>
      <c r="F648" s="108"/>
      <c r="G648" s="44">
        <f t="shared" si="111"/>
        <v>0</v>
      </c>
      <c r="I648" s="65"/>
      <c r="J648" s="35">
        <f t="shared" si="112"/>
        <v>0</v>
      </c>
      <c r="K648" s="193" t="e">
        <f>VLOOKUP(C648,'Formadores internos'!B:H,7,FALSE)</f>
        <v>#N/A</v>
      </c>
      <c r="L648" s="34">
        <f t="shared" si="113"/>
        <v>0</v>
      </c>
      <c r="M648" s="33">
        <f t="shared" si="110"/>
        <v>0</v>
      </c>
      <c r="N648" s="66" t="str">
        <f t="shared" si="114"/>
        <v>OK</v>
      </c>
      <c r="O648" s="67"/>
    </row>
    <row r="649" spans="1:15">
      <c r="B649" s="64">
        <v>6</v>
      </c>
      <c r="C649" s="107"/>
      <c r="D649" s="109"/>
      <c r="E649" s="99">
        <f>IF(C649=0,0,VLOOKUP(C649,'Formadores internos'!B:G,6,FALSE))</f>
        <v>0</v>
      </c>
      <c r="F649" s="108"/>
      <c r="G649" s="44">
        <f t="shared" si="111"/>
        <v>0</v>
      </c>
      <c r="I649" s="65"/>
      <c r="J649" s="35">
        <f t="shared" si="112"/>
        <v>0</v>
      </c>
      <c r="K649" s="193" t="e">
        <f>VLOOKUP(C649,'Formadores internos'!B:H,7,FALSE)</f>
        <v>#N/A</v>
      </c>
      <c r="L649" s="34">
        <f t="shared" si="113"/>
        <v>0</v>
      </c>
      <c r="M649" s="33">
        <f t="shared" si="110"/>
        <v>0</v>
      </c>
      <c r="N649" s="66" t="str">
        <f t="shared" si="114"/>
        <v>OK</v>
      </c>
      <c r="O649" s="67"/>
    </row>
    <row r="650" spans="1:15">
      <c r="B650" s="64">
        <v>7</v>
      </c>
      <c r="C650" s="107"/>
      <c r="D650" s="109"/>
      <c r="E650" s="99">
        <f>IF(C650=0,0,VLOOKUP(C650,'Formadores internos'!B:G,6,FALSE))</f>
        <v>0</v>
      </c>
      <c r="F650" s="108"/>
      <c r="G650" s="44">
        <f t="shared" si="111"/>
        <v>0</v>
      </c>
      <c r="I650" s="65"/>
      <c r="J650" s="35">
        <f t="shared" si="112"/>
        <v>0</v>
      </c>
      <c r="K650" s="193" t="e">
        <f>VLOOKUP(C650,'Formadores internos'!B:H,7,FALSE)</f>
        <v>#N/A</v>
      </c>
      <c r="L650" s="34">
        <f t="shared" si="113"/>
        <v>0</v>
      </c>
      <c r="M650" s="33">
        <f t="shared" si="110"/>
        <v>0</v>
      </c>
      <c r="N650" s="66" t="str">
        <f t="shared" si="114"/>
        <v>OK</v>
      </c>
      <c r="O650" s="67"/>
    </row>
    <row r="651" spans="1:15">
      <c r="B651" s="64">
        <v>8</v>
      </c>
      <c r="C651" s="107"/>
      <c r="D651" s="109"/>
      <c r="E651" s="99">
        <f>IF(C651=0,0,VLOOKUP(C651,'Formadores internos'!B:G,6,FALSE))</f>
        <v>0</v>
      </c>
      <c r="F651" s="108"/>
      <c r="G651" s="44">
        <f t="shared" si="111"/>
        <v>0</v>
      </c>
      <c r="I651" s="65"/>
      <c r="J651" s="35">
        <f t="shared" si="112"/>
        <v>0</v>
      </c>
      <c r="K651" s="193" t="e">
        <f>VLOOKUP(C651,'Formadores internos'!B:H,7,FALSE)</f>
        <v>#N/A</v>
      </c>
      <c r="L651" s="34">
        <f t="shared" si="113"/>
        <v>0</v>
      </c>
      <c r="M651" s="33">
        <f t="shared" si="110"/>
        <v>0</v>
      </c>
      <c r="N651" s="66" t="str">
        <f t="shared" si="114"/>
        <v>OK</v>
      </c>
      <c r="O651" s="67"/>
    </row>
    <row r="652" spans="1:15">
      <c r="B652" s="64">
        <v>9</v>
      </c>
      <c r="C652" s="107"/>
      <c r="D652" s="109"/>
      <c r="E652" s="99">
        <f>IF(C652=0,0,VLOOKUP(C652,'Formadores internos'!B:G,6,FALSE))</f>
        <v>0</v>
      </c>
      <c r="F652" s="108"/>
      <c r="G652" s="44">
        <f t="shared" si="111"/>
        <v>0</v>
      </c>
      <c r="I652" s="65"/>
      <c r="J652" s="35">
        <f t="shared" si="112"/>
        <v>0</v>
      </c>
      <c r="K652" s="193" t="e">
        <f>VLOOKUP(C652,'Formadores internos'!B:H,7,FALSE)</f>
        <v>#N/A</v>
      </c>
      <c r="L652" s="34">
        <f t="shared" si="113"/>
        <v>0</v>
      </c>
      <c r="M652" s="33">
        <f t="shared" si="110"/>
        <v>0</v>
      </c>
      <c r="N652" s="66" t="str">
        <f t="shared" si="114"/>
        <v>OK</v>
      </c>
      <c r="O652" s="67"/>
    </row>
    <row r="653" spans="1:15">
      <c r="B653" s="64">
        <v>10</v>
      </c>
      <c r="C653" s="107"/>
      <c r="D653" s="109"/>
      <c r="E653" s="99">
        <f>IF(C653=0,0,VLOOKUP(C653,'Formadores internos'!B:G,6,FALSE))</f>
        <v>0</v>
      </c>
      <c r="F653" s="108"/>
      <c r="G653" s="44">
        <f t="shared" si="111"/>
        <v>0</v>
      </c>
      <c r="I653" s="65"/>
      <c r="J653" s="35">
        <f t="shared" si="112"/>
        <v>0</v>
      </c>
      <c r="K653" s="193" t="e">
        <f>VLOOKUP(C653,'Formadores internos'!B:H,7,FALSE)</f>
        <v>#N/A</v>
      </c>
      <c r="L653" s="34">
        <f t="shared" si="113"/>
        <v>0</v>
      </c>
      <c r="M653" s="33">
        <f t="shared" si="110"/>
        <v>0</v>
      </c>
      <c r="N653" s="66" t="str">
        <f>IF(J653=L653,"OK","LIMITADO A MÁXIMO CONVOCATORIA")</f>
        <v>OK</v>
      </c>
      <c r="O653" s="67"/>
    </row>
    <row r="654" spans="1:15">
      <c r="B654" s="64">
        <v>11</v>
      </c>
      <c r="C654" s="107"/>
      <c r="D654" s="109"/>
      <c r="E654" s="99">
        <f>IF(C654=0,0,VLOOKUP(C654,'Formadores internos'!B:G,6,FALSE))</f>
        <v>0</v>
      </c>
      <c r="F654" s="108"/>
      <c r="G654" s="44">
        <f t="shared" si="111"/>
        <v>0</v>
      </c>
      <c r="I654" s="65"/>
      <c r="J654" s="35">
        <f t="shared" si="112"/>
        <v>0</v>
      </c>
      <c r="K654" s="193" t="e">
        <f>VLOOKUP(C654,'Formadores internos'!B:H,7,FALSE)</f>
        <v>#N/A</v>
      </c>
      <c r="L654" s="34">
        <f t="shared" si="113"/>
        <v>0</v>
      </c>
      <c r="M654" s="33">
        <f t="shared" si="110"/>
        <v>0</v>
      </c>
      <c r="N654" s="66" t="str">
        <f>IF(J654=L654,"OK","LIMITADO A MÁXIMO CONVOCATORIA")</f>
        <v>OK</v>
      </c>
      <c r="O654" s="67"/>
    </row>
    <row r="655" spans="1:15">
      <c r="B655" s="64">
        <v>12</v>
      </c>
      <c r="C655" s="107"/>
      <c r="D655" s="109"/>
      <c r="E655" s="99">
        <f>IF(C655=0,0,VLOOKUP(C655,'Formadores internos'!B:G,6,FALSE))</f>
        <v>0</v>
      </c>
      <c r="F655" s="108"/>
      <c r="G655" s="44">
        <f t="shared" si="111"/>
        <v>0</v>
      </c>
      <c r="I655" s="65"/>
      <c r="J655" s="35">
        <f t="shared" si="112"/>
        <v>0</v>
      </c>
      <c r="K655" s="193" t="e">
        <f>VLOOKUP(C655,'Formadores internos'!B:H,7,FALSE)</f>
        <v>#N/A</v>
      </c>
      <c r="L655" s="34">
        <f t="shared" si="113"/>
        <v>0</v>
      </c>
      <c r="M655" s="33">
        <f t="shared" si="110"/>
        <v>0</v>
      </c>
      <c r="N655" s="66" t="str">
        <f>IF(J655=L655,"OK","LIMITADO A MÁXIMO CONVOCATORIA")</f>
        <v>OK</v>
      </c>
      <c r="O655" s="67"/>
    </row>
    <row r="656" spans="1:15">
      <c r="B656" s="64">
        <v>13</v>
      </c>
      <c r="C656" s="107"/>
      <c r="D656" s="109"/>
      <c r="E656" s="99">
        <f>IF(C656=0,0,VLOOKUP(C656,'Formadores internos'!B:G,6,FALSE))</f>
        <v>0</v>
      </c>
      <c r="F656" s="108"/>
      <c r="G656" s="44">
        <f t="shared" si="111"/>
        <v>0</v>
      </c>
      <c r="I656" s="65"/>
      <c r="J656" s="35">
        <f t="shared" si="112"/>
        <v>0</v>
      </c>
      <c r="K656" s="193" t="e">
        <f>VLOOKUP(C656,'Formadores internos'!B:H,7,FALSE)</f>
        <v>#N/A</v>
      </c>
      <c r="L656" s="34">
        <f t="shared" si="113"/>
        <v>0</v>
      </c>
      <c r="M656" s="33">
        <f t="shared" si="110"/>
        <v>0</v>
      </c>
      <c r="N656" s="66" t="str">
        <f t="shared" ref="N656:N661" si="115">IF(J656=L656,"OK","LIMITADO A MÁXIMO CONVOCATORIA")</f>
        <v>OK</v>
      </c>
      <c r="O656" s="67"/>
    </row>
    <row r="657" spans="2:15">
      <c r="B657" s="64">
        <v>14</v>
      </c>
      <c r="C657" s="107"/>
      <c r="D657" s="109"/>
      <c r="E657" s="99">
        <f>IF(C657=0,0,VLOOKUP(C657,'Formadores internos'!B:G,6,FALSE))</f>
        <v>0</v>
      </c>
      <c r="F657" s="108"/>
      <c r="G657" s="44">
        <f t="shared" si="111"/>
        <v>0</v>
      </c>
      <c r="I657" s="65"/>
      <c r="J657" s="35">
        <f t="shared" si="112"/>
        <v>0</v>
      </c>
      <c r="K657" s="193" t="e">
        <f>VLOOKUP(C657,'Formadores internos'!B:H,7,FALSE)</f>
        <v>#N/A</v>
      </c>
      <c r="L657" s="34">
        <f t="shared" si="113"/>
        <v>0</v>
      </c>
      <c r="M657" s="33">
        <f t="shared" si="110"/>
        <v>0</v>
      </c>
      <c r="N657" s="66" t="str">
        <f t="shared" si="115"/>
        <v>OK</v>
      </c>
      <c r="O657" s="67"/>
    </row>
    <row r="658" spans="2:15">
      <c r="B658" s="64">
        <v>15</v>
      </c>
      <c r="C658" s="107"/>
      <c r="D658" s="109"/>
      <c r="E658" s="99">
        <f>IF(C658=0,0,VLOOKUP(C658,'Formadores internos'!B:G,6,FALSE))</f>
        <v>0</v>
      </c>
      <c r="F658" s="108"/>
      <c r="G658" s="44">
        <f t="shared" si="111"/>
        <v>0</v>
      </c>
      <c r="I658" s="65"/>
      <c r="J658" s="35">
        <f t="shared" si="112"/>
        <v>0</v>
      </c>
      <c r="K658" s="193" t="e">
        <f>VLOOKUP(C658,'Formadores internos'!B:H,7,FALSE)</f>
        <v>#N/A</v>
      </c>
      <c r="L658" s="34">
        <f t="shared" si="113"/>
        <v>0</v>
      </c>
      <c r="M658" s="33">
        <f t="shared" si="110"/>
        <v>0</v>
      </c>
      <c r="N658" s="66" t="str">
        <f t="shared" si="115"/>
        <v>OK</v>
      </c>
      <c r="O658" s="67"/>
    </row>
    <row r="659" spans="2:15">
      <c r="B659" s="64">
        <v>16</v>
      </c>
      <c r="C659" s="107"/>
      <c r="D659" s="109"/>
      <c r="E659" s="99">
        <f>IF(C659=0,0,VLOOKUP(C659,'Formadores internos'!B:G,6,FALSE))</f>
        <v>0</v>
      </c>
      <c r="F659" s="108"/>
      <c r="G659" s="44">
        <f t="shared" si="111"/>
        <v>0</v>
      </c>
      <c r="I659" s="65"/>
      <c r="J659" s="35">
        <f t="shared" si="112"/>
        <v>0</v>
      </c>
      <c r="K659" s="193" t="e">
        <f>VLOOKUP(C659,'Formadores internos'!B:H,7,FALSE)</f>
        <v>#N/A</v>
      </c>
      <c r="L659" s="34">
        <f t="shared" si="113"/>
        <v>0</v>
      </c>
      <c r="M659" s="33">
        <f t="shared" si="110"/>
        <v>0</v>
      </c>
      <c r="N659" s="66" t="str">
        <f t="shared" si="115"/>
        <v>OK</v>
      </c>
      <c r="O659" s="67"/>
    </row>
    <row r="660" spans="2:15">
      <c r="B660" s="64">
        <v>17</v>
      </c>
      <c r="C660" s="107"/>
      <c r="D660" s="109"/>
      <c r="E660" s="99">
        <f>IF(C660=0,0,VLOOKUP(C660,'Formadores internos'!B:G,6,FALSE))</f>
        <v>0</v>
      </c>
      <c r="F660" s="108"/>
      <c r="G660" s="44">
        <f t="shared" si="111"/>
        <v>0</v>
      </c>
      <c r="I660" s="65"/>
      <c r="J660" s="35">
        <f t="shared" si="112"/>
        <v>0</v>
      </c>
      <c r="K660" s="193" t="e">
        <f>VLOOKUP(C660,'Formadores internos'!B:H,7,FALSE)</f>
        <v>#N/A</v>
      </c>
      <c r="L660" s="34">
        <f t="shared" si="113"/>
        <v>0</v>
      </c>
      <c r="M660" s="33">
        <f t="shared" si="110"/>
        <v>0</v>
      </c>
      <c r="N660" s="66" t="str">
        <f t="shared" si="115"/>
        <v>OK</v>
      </c>
      <c r="O660" s="67"/>
    </row>
    <row r="661" spans="2:15">
      <c r="B661" s="64">
        <v>18</v>
      </c>
      <c r="C661" s="107"/>
      <c r="D661" s="109"/>
      <c r="E661" s="99">
        <f>IF(C661=0,0,VLOOKUP(C661,'Formadores internos'!B:G,6,FALSE))</f>
        <v>0</v>
      </c>
      <c r="F661" s="108"/>
      <c r="G661" s="44">
        <f t="shared" si="111"/>
        <v>0</v>
      </c>
      <c r="I661" s="65"/>
      <c r="J661" s="35">
        <f t="shared" si="112"/>
        <v>0</v>
      </c>
      <c r="K661" s="193" t="e">
        <f>VLOOKUP(C661,'Formadores internos'!B:H,7,FALSE)</f>
        <v>#N/A</v>
      </c>
      <c r="L661" s="34">
        <f t="shared" si="113"/>
        <v>0</v>
      </c>
      <c r="M661" s="33">
        <f t="shared" si="110"/>
        <v>0</v>
      </c>
      <c r="N661" s="66" t="str">
        <f t="shared" si="115"/>
        <v>OK</v>
      </c>
      <c r="O661" s="67"/>
    </row>
    <row r="662" spans="2:15">
      <c r="B662" s="64">
        <v>19</v>
      </c>
      <c r="C662" s="107"/>
      <c r="D662" s="109"/>
      <c r="E662" s="99">
        <f>IF(C662=0,0,VLOOKUP(C662,'Formadores internos'!B:G,6,FALSE))</f>
        <v>0</v>
      </c>
      <c r="F662" s="108"/>
      <c r="G662" s="44">
        <f t="shared" si="111"/>
        <v>0</v>
      </c>
      <c r="I662" s="65"/>
      <c r="J662" s="35">
        <f t="shared" si="112"/>
        <v>0</v>
      </c>
      <c r="K662" s="193" t="e">
        <f>VLOOKUP(C662,'Formadores internos'!B:H,7,FALSE)</f>
        <v>#N/A</v>
      </c>
      <c r="L662" s="34">
        <f t="shared" si="113"/>
        <v>0</v>
      </c>
      <c r="M662" s="33">
        <f t="shared" si="110"/>
        <v>0</v>
      </c>
      <c r="N662" s="66" t="str">
        <f>IF(J662=L662,"OK","LIMITADO A MÁXIMO CONVOCATORIA")</f>
        <v>OK</v>
      </c>
      <c r="O662" s="67"/>
    </row>
    <row r="663" spans="2:15">
      <c r="B663" s="64">
        <v>20</v>
      </c>
      <c r="C663" s="107"/>
      <c r="D663" s="109"/>
      <c r="E663" s="99">
        <f>IF(C663=0,0,VLOOKUP(C663,'Formadores internos'!B:G,6,FALSE))</f>
        <v>0</v>
      </c>
      <c r="F663" s="108"/>
      <c r="G663" s="44">
        <f t="shared" si="111"/>
        <v>0</v>
      </c>
      <c r="I663" s="65"/>
      <c r="J663" s="35">
        <f t="shared" si="112"/>
        <v>0</v>
      </c>
      <c r="K663" s="193" t="e">
        <f>VLOOKUP(C663,'Formadores internos'!B:H,7,FALSE)</f>
        <v>#N/A</v>
      </c>
      <c r="L663" s="34">
        <f t="shared" si="113"/>
        <v>0</v>
      </c>
      <c r="M663" s="33">
        <f t="shared" si="110"/>
        <v>0</v>
      </c>
      <c r="N663" s="66" t="str">
        <f>IF(J663=L663,"OK","LIMITADO A MÁXIMO CONVOCATORIA")</f>
        <v>OK</v>
      </c>
      <c r="O663" s="67"/>
    </row>
    <row r="664" spans="2:15">
      <c r="B664" s="64">
        <v>21</v>
      </c>
      <c r="C664" s="107"/>
      <c r="D664" s="107"/>
      <c r="E664" s="99">
        <f>IF(C664=0,0,VLOOKUP(C664,'Formadores internos'!B:G,6,FALSE))</f>
        <v>0</v>
      </c>
      <c r="F664" s="108"/>
      <c r="G664" s="44">
        <f t="shared" si="111"/>
        <v>0</v>
      </c>
      <c r="I664" s="65"/>
      <c r="J664" s="35">
        <f t="shared" si="112"/>
        <v>0</v>
      </c>
      <c r="K664" s="193" t="e">
        <f>VLOOKUP(C664,'Formadores internos'!B:H,7,FALSE)</f>
        <v>#N/A</v>
      </c>
      <c r="L664" s="34">
        <f t="shared" si="113"/>
        <v>0</v>
      </c>
      <c r="M664" s="33">
        <f t="shared" si="110"/>
        <v>0</v>
      </c>
      <c r="N664" s="66" t="str">
        <f>IF(J664=L664,"OK","LIMITADO A MÁXIMO CONVOCATORIA")</f>
        <v>OK</v>
      </c>
      <c r="O664" s="67"/>
    </row>
    <row r="665" spans="2:15">
      <c r="B665" s="64">
        <v>22</v>
      </c>
      <c r="C665" s="107"/>
      <c r="D665" s="109"/>
      <c r="E665" s="99">
        <f>IF(C665=0,0,VLOOKUP(C665,'Formadores internos'!B:G,6,FALSE))</f>
        <v>0</v>
      </c>
      <c r="F665" s="108"/>
      <c r="G665" s="44">
        <f t="shared" si="111"/>
        <v>0</v>
      </c>
      <c r="I665" s="65"/>
      <c r="J665" s="35">
        <f t="shared" si="112"/>
        <v>0</v>
      </c>
      <c r="K665" s="193" t="e">
        <f>VLOOKUP(C665,'Formadores internos'!B:H,7,FALSE)</f>
        <v>#N/A</v>
      </c>
      <c r="L665" s="34">
        <f t="shared" si="113"/>
        <v>0</v>
      </c>
      <c r="M665" s="33">
        <f t="shared" si="110"/>
        <v>0</v>
      </c>
      <c r="N665" s="66" t="str">
        <f t="shared" ref="N665:N671" si="116">IF(J665=L665,"OK","LIMITADO A MÁXIMO CONVOCATORIA")</f>
        <v>OK</v>
      </c>
      <c r="O665" s="67"/>
    </row>
    <row r="666" spans="2:15">
      <c r="B666" s="64">
        <v>23</v>
      </c>
      <c r="C666" s="107"/>
      <c r="D666" s="109"/>
      <c r="E666" s="99">
        <f>IF(C666=0,0,VLOOKUP(C666,'Formadores internos'!B:G,6,FALSE))</f>
        <v>0</v>
      </c>
      <c r="F666" s="108"/>
      <c r="G666" s="44">
        <f t="shared" si="111"/>
        <v>0</v>
      </c>
      <c r="I666" s="65"/>
      <c r="J666" s="35">
        <f t="shared" si="112"/>
        <v>0</v>
      </c>
      <c r="K666" s="193" t="e">
        <f>VLOOKUP(C666,'Formadores internos'!B:H,7,FALSE)</f>
        <v>#N/A</v>
      </c>
      <c r="L666" s="34">
        <f t="shared" si="113"/>
        <v>0</v>
      </c>
      <c r="M666" s="33">
        <f t="shared" si="110"/>
        <v>0</v>
      </c>
      <c r="N666" s="66" t="str">
        <f t="shared" si="116"/>
        <v>OK</v>
      </c>
      <c r="O666" s="67"/>
    </row>
    <row r="667" spans="2:15">
      <c r="B667" s="64">
        <v>24</v>
      </c>
      <c r="C667" s="107"/>
      <c r="D667" s="109"/>
      <c r="E667" s="99">
        <f>IF(C667=0,0,VLOOKUP(C667,'Formadores internos'!B:G,6,FALSE))</f>
        <v>0</v>
      </c>
      <c r="F667" s="108"/>
      <c r="G667" s="44">
        <f t="shared" si="111"/>
        <v>0</v>
      </c>
      <c r="I667" s="65"/>
      <c r="J667" s="35">
        <f t="shared" si="112"/>
        <v>0</v>
      </c>
      <c r="K667" s="193" t="e">
        <f>VLOOKUP(C667,'Formadores internos'!B:H,7,FALSE)</f>
        <v>#N/A</v>
      </c>
      <c r="L667" s="34">
        <f t="shared" si="113"/>
        <v>0</v>
      </c>
      <c r="M667" s="33">
        <f t="shared" si="110"/>
        <v>0</v>
      </c>
      <c r="N667" s="66" t="str">
        <f t="shared" si="116"/>
        <v>OK</v>
      </c>
      <c r="O667" s="67"/>
    </row>
    <row r="668" spans="2:15">
      <c r="B668" s="64">
        <v>25</v>
      </c>
      <c r="C668" s="107"/>
      <c r="D668" s="109"/>
      <c r="E668" s="99">
        <f>IF(C668=0,0,VLOOKUP(C668,'Formadores internos'!B:G,6,FALSE))</f>
        <v>0</v>
      </c>
      <c r="F668" s="108"/>
      <c r="G668" s="44">
        <f t="shared" si="111"/>
        <v>0</v>
      </c>
      <c r="I668" s="65"/>
      <c r="J668" s="35">
        <f t="shared" si="112"/>
        <v>0</v>
      </c>
      <c r="K668" s="193" t="e">
        <f>VLOOKUP(C668,'Formadores internos'!B:H,7,FALSE)</f>
        <v>#N/A</v>
      </c>
      <c r="L668" s="34">
        <f t="shared" si="113"/>
        <v>0</v>
      </c>
      <c r="M668" s="33">
        <f t="shared" si="110"/>
        <v>0</v>
      </c>
      <c r="N668" s="66" t="str">
        <f t="shared" si="116"/>
        <v>OK</v>
      </c>
      <c r="O668" s="67"/>
    </row>
    <row r="669" spans="2:15">
      <c r="B669" s="64">
        <v>26</v>
      </c>
      <c r="C669" s="107"/>
      <c r="D669" s="109"/>
      <c r="E669" s="99">
        <f>IF(C669=0,0,VLOOKUP(C669,'Formadores internos'!B:G,6,FALSE))</f>
        <v>0</v>
      </c>
      <c r="F669" s="108"/>
      <c r="G669" s="44">
        <f t="shared" si="111"/>
        <v>0</v>
      </c>
      <c r="I669" s="65"/>
      <c r="J669" s="35">
        <f t="shared" si="112"/>
        <v>0</v>
      </c>
      <c r="K669" s="193" t="e">
        <f>VLOOKUP(C669,'Formadores internos'!B:H,7,FALSE)</f>
        <v>#N/A</v>
      </c>
      <c r="L669" s="34">
        <f t="shared" si="113"/>
        <v>0</v>
      </c>
      <c r="M669" s="33">
        <f t="shared" si="110"/>
        <v>0</v>
      </c>
      <c r="N669" s="66" t="str">
        <f t="shared" si="116"/>
        <v>OK</v>
      </c>
      <c r="O669" s="67"/>
    </row>
    <row r="670" spans="2:15">
      <c r="B670" s="64">
        <v>27</v>
      </c>
      <c r="C670" s="107"/>
      <c r="D670" s="109"/>
      <c r="E670" s="99">
        <f>IF(C670=0,0,VLOOKUP(C670,'Formadores internos'!B:G,6,FALSE))</f>
        <v>0</v>
      </c>
      <c r="F670" s="108"/>
      <c r="G670" s="44">
        <f t="shared" si="111"/>
        <v>0</v>
      </c>
      <c r="I670" s="65"/>
      <c r="J670" s="35">
        <f t="shared" si="112"/>
        <v>0</v>
      </c>
      <c r="K670" s="193" t="e">
        <f>VLOOKUP(C670,'Formadores internos'!B:H,7,FALSE)</f>
        <v>#N/A</v>
      </c>
      <c r="L670" s="34">
        <f t="shared" si="113"/>
        <v>0</v>
      </c>
      <c r="M670" s="33">
        <f t="shared" si="110"/>
        <v>0</v>
      </c>
      <c r="N670" s="66" t="str">
        <f t="shared" si="116"/>
        <v>OK</v>
      </c>
      <c r="O670" s="67"/>
    </row>
    <row r="671" spans="2:15">
      <c r="B671" s="64">
        <v>28</v>
      </c>
      <c r="C671" s="107"/>
      <c r="D671" s="109"/>
      <c r="E671" s="99">
        <f>IF(C671=0,0,VLOOKUP(C671,'Formadores internos'!B:G,6,FALSE))</f>
        <v>0</v>
      </c>
      <c r="F671" s="108"/>
      <c r="G671" s="44">
        <f t="shared" si="111"/>
        <v>0</v>
      </c>
      <c r="I671" s="65"/>
      <c r="J671" s="35">
        <f t="shared" si="112"/>
        <v>0</v>
      </c>
      <c r="K671" s="193" t="e">
        <f>VLOOKUP(C671,'Formadores internos'!B:H,7,FALSE)</f>
        <v>#N/A</v>
      </c>
      <c r="L671" s="34">
        <f t="shared" si="113"/>
        <v>0</v>
      </c>
      <c r="M671" s="33">
        <f t="shared" si="110"/>
        <v>0</v>
      </c>
      <c r="N671" s="66" t="str">
        <f t="shared" si="116"/>
        <v>OK</v>
      </c>
      <c r="O671" s="67"/>
    </row>
    <row r="672" spans="2:15">
      <c r="B672" s="64">
        <v>29</v>
      </c>
      <c r="C672" s="107"/>
      <c r="D672" s="109"/>
      <c r="E672" s="99">
        <f>IF(C672=0,0,VLOOKUP(C672,'Formadores internos'!B:G,6,FALSE))</f>
        <v>0</v>
      </c>
      <c r="F672" s="108"/>
      <c r="G672" s="44">
        <f t="shared" si="111"/>
        <v>0</v>
      </c>
      <c r="I672" s="65"/>
      <c r="J672" s="35">
        <f t="shared" si="112"/>
        <v>0</v>
      </c>
      <c r="K672" s="193" t="e">
        <f>VLOOKUP(C672,'Formadores internos'!B:H,7,FALSE)</f>
        <v>#N/A</v>
      </c>
      <c r="L672" s="34">
        <f t="shared" si="113"/>
        <v>0</v>
      </c>
      <c r="M672" s="33">
        <f t="shared" si="110"/>
        <v>0</v>
      </c>
      <c r="N672" s="66" t="str">
        <f>IF(J672=L672,"OK","LIMITADO A MÁXIMO CONVOCATORIA")</f>
        <v>OK</v>
      </c>
      <c r="O672" s="67"/>
    </row>
    <row r="673" spans="1:15" ht="13.5" thickBot="1">
      <c r="B673" s="64">
        <v>30</v>
      </c>
      <c r="C673" s="107"/>
      <c r="D673" s="109"/>
      <c r="E673" s="99">
        <f>IF(C673=0,0,VLOOKUP(C673,'Formadores internos'!B:G,6,FALSE))</f>
        <v>0</v>
      </c>
      <c r="F673" s="108"/>
      <c r="G673" s="44">
        <f t="shared" si="111"/>
        <v>0</v>
      </c>
      <c r="I673" s="65"/>
      <c r="J673" s="35">
        <f t="shared" si="112"/>
        <v>0</v>
      </c>
      <c r="K673" s="193" t="e">
        <f>VLOOKUP(C673,'Formadores internos'!B:H,7,FALSE)</f>
        <v>#N/A</v>
      </c>
      <c r="L673" s="34">
        <f t="shared" si="113"/>
        <v>0</v>
      </c>
      <c r="M673" s="33">
        <f t="shared" si="110"/>
        <v>0</v>
      </c>
      <c r="N673" s="66" t="str">
        <f>IF(J673=L673,"OK","LIMITADO A MÁXIMO CONVOCATORIA")</f>
        <v>OK</v>
      </c>
      <c r="O673" s="67"/>
    </row>
    <row r="674" spans="1:15" ht="26.25" thickBot="1">
      <c r="C674" s="95" t="s">
        <v>1025</v>
      </c>
      <c r="D674" s="95"/>
      <c r="E674" s="96"/>
      <c r="F674" s="97">
        <f>+SUM(F644:F673)</f>
        <v>0</v>
      </c>
      <c r="G674" s="97">
        <f>+SUM(G644:G673)</f>
        <v>0</v>
      </c>
      <c r="I674" s="88"/>
      <c r="J674" s="89" t="s">
        <v>1020</v>
      </c>
      <c r="K674" s="68"/>
      <c r="L674" s="69" t="s">
        <v>1020</v>
      </c>
      <c r="M674" s="53">
        <f>+SUM(M644:M673)</f>
        <v>0</v>
      </c>
      <c r="N674" s="82"/>
      <c r="O674" s="92"/>
    </row>
    <row r="675" spans="1:15" ht="13.5" thickBot="1">
      <c r="I675" s="84"/>
      <c r="J675" s="85"/>
      <c r="K675" s="85"/>
      <c r="L675" s="85"/>
      <c r="M675" s="85"/>
      <c r="N675" s="85"/>
      <c r="O675" s="72"/>
    </row>
    <row r="676" spans="1:15" ht="13.5" thickBot="1"/>
    <row r="677" spans="1:15" s="56" customFormat="1" ht="16.5">
      <c r="A677" s="73"/>
      <c r="B677" s="73"/>
      <c r="C677" s="93" t="s">
        <v>32</v>
      </c>
      <c r="D677" s="110"/>
      <c r="F677" s="93" t="s">
        <v>1021</v>
      </c>
      <c r="G677" s="110"/>
      <c r="H677" s="57"/>
      <c r="I677" s="77"/>
      <c r="J677" s="49"/>
      <c r="K677" s="49"/>
      <c r="L677" s="78"/>
      <c r="M677" s="49"/>
      <c r="N677" s="79"/>
      <c r="O677" s="60"/>
    </row>
    <row r="678" spans="1:15" s="56" customFormat="1" ht="63.75">
      <c r="A678" s="73"/>
      <c r="B678" s="73"/>
      <c r="C678" s="119" t="s">
        <v>1038</v>
      </c>
      <c r="D678" s="52" t="s">
        <v>1302</v>
      </c>
      <c r="E678" s="52" t="s">
        <v>1023</v>
      </c>
      <c r="F678" s="119" t="s">
        <v>521</v>
      </c>
      <c r="G678" s="147" t="s">
        <v>522</v>
      </c>
      <c r="H678" s="57"/>
      <c r="I678" s="39"/>
      <c r="J678" s="61" t="s">
        <v>1017</v>
      </c>
      <c r="K678" s="61" t="s">
        <v>1815</v>
      </c>
      <c r="L678" s="62" t="s">
        <v>1018</v>
      </c>
      <c r="M678" s="119" t="s">
        <v>1019</v>
      </c>
      <c r="N678" s="52" t="s">
        <v>1022</v>
      </c>
      <c r="O678" s="63"/>
    </row>
    <row r="679" spans="1:15">
      <c r="B679" s="64">
        <v>1</v>
      </c>
      <c r="C679" s="107"/>
      <c r="D679" s="109"/>
      <c r="E679" s="99">
        <f>IF(C679=0,0,VLOOKUP(C679,'Formadores internos'!B:G,6,FALSE))</f>
        <v>0</v>
      </c>
      <c r="F679" s="108"/>
      <c r="G679" s="44">
        <f>IF(F679=0,0,E679/K679*F679)</f>
        <v>0</v>
      </c>
      <c r="I679" s="65"/>
      <c r="J679" s="35">
        <f>IF(E679=0,0,E679/K679)</f>
        <v>0</v>
      </c>
      <c r="K679" s="193" t="e">
        <f>VLOOKUP(C679,'Formadores internos'!B:H,7,FALSE)</f>
        <v>#N/A</v>
      </c>
      <c r="L679" s="34">
        <f>+MIN(J679,60)</f>
        <v>0</v>
      </c>
      <c r="M679" s="33">
        <f t="shared" ref="M679:M708" si="117">+L679*F679</f>
        <v>0</v>
      </c>
      <c r="N679" s="66" t="str">
        <f>IF(J679=L679,"OK","LIMITADO A MÁXIMO CONVOCATORIA")</f>
        <v>OK</v>
      </c>
      <c r="O679" s="67"/>
    </row>
    <row r="680" spans="1:15">
      <c r="B680" s="64">
        <v>2</v>
      </c>
      <c r="C680" s="107"/>
      <c r="D680" s="109"/>
      <c r="E680" s="99">
        <f>IF(C680=0,0,VLOOKUP(C680,'Formadores internos'!B:G,6,FALSE))</f>
        <v>0</v>
      </c>
      <c r="F680" s="108"/>
      <c r="G680" s="44">
        <f t="shared" ref="G680:G708" si="118">IF(F680=0,0,E680/K680*F680)</f>
        <v>0</v>
      </c>
      <c r="I680" s="65"/>
      <c r="J680" s="35">
        <f t="shared" ref="J680:J708" si="119">IF(E680=0,0,E680/K680)</f>
        <v>0</v>
      </c>
      <c r="K680" s="193" t="e">
        <f>VLOOKUP(C680,'Formadores internos'!B:H,7,FALSE)</f>
        <v>#N/A</v>
      </c>
      <c r="L680" s="34">
        <f t="shared" ref="L680:L708" si="120">+MIN(J680,60)</f>
        <v>0</v>
      </c>
      <c r="M680" s="33">
        <f t="shared" si="117"/>
        <v>0</v>
      </c>
      <c r="N680" s="66" t="str">
        <f t="shared" ref="N680:N687" si="121">IF(J680=L680,"OK","LIMITADO A MÁXIMO CONVOCATORIA")</f>
        <v>OK</v>
      </c>
      <c r="O680" s="67"/>
    </row>
    <row r="681" spans="1:15">
      <c r="B681" s="64">
        <v>3</v>
      </c>
      <c r="C681" s="107"/>
      <c r="D681" s="109"/>
      <c r="E681" s="99">
        <f>IF(C681=0,0,VLOOKUP(C681,'Formadores internos'!B:G,6,FALSE))</f>
        <v>0</v>
      </c>
      <c r="F681" s="108"/>
      <c r="G681" s="44">
        <f t="shared" si="118"/>
        <v>0</v>
      </c>
      <c r="I681" s="65"/>
      <c r="J681" s="35">
        <f t="shared" si="119"/>
        <v>0</v>
      </c>
      <c r="K681" s="193" t="e">
        <f>VLOOKUP(C681,'Formadores internos'!B:H,7,FALSE)</f>
        <v>#N/A</v>
      </c>
      <c r="L681" s="34">
        <f t="shared" si="120"/>
        <v>0</v>
      </c>
      <c r="M681" s="33">
        <f t="shared" si="117"/>
        <v>0</v>
      </c>
      <c r="N681" s="66" t="str">
        <f t="shared" si="121"/>
        <v>OK</v>
      </c>
      <c r="O681" s="67"/>
    </row>
    <row r="682" spans="1:15">
      <c r="B682" s="64">
        <v>4</v>
      </c>
      <c r="C682" s="107"/>
      <c r="D682" s="109"/>
      <c r="E682" s="99">
        <f>IF(C682=0,0,VLOOKUP(C682,'Formadores internos'!B:G,6,FALSE))</f>
        <v>0</v>
      </c>
      <c r="F682" s="108"/>
      <c r="G682" s="44">
        <f t="shared" si="118"/>
        <v>0</v>
      </c>
      <c r="I682" s="65"/>
      <c r="J682" s="35">
        <f t="shared" si="119"/>
        <v>0</v>
      </c>
      <c r="K682" s="193" t="e">
        <f>VLOOKUP(C682,'Formadores internos'!B:H,7,FALSE)</f>
        <v>#N/A</v>
      </c>
      <c r="L682" s="34">
        <f t="shared" si="120"/>
        <v>0</v>
      </c>
      <c r="M682" s="33">
        <f t="shared" si="117"/>
        <v>0</v>
      </c>
      <c r="N682" s="66" t="str">
        <f t="shared" si="121"/>
        <v>OK</v>
      </c>
      <c r="O682" s="67"/>
    </row>
    <row r="683" spans="1:15">
      <c r="B683" s="64">
        <v>5</v>
      </c>
      <c r="C683" s="107"/>
      <c r="D683" s="109"/>
      <c r="E683" s="99">
        <f>IF(C683=0,0,VLOOKUP(C683,'Formadores internos'!B:G,6,FALSE))</f>
        <v>0</v>
      </c>
      <c r="F683" s="108"/>
      <c r="G683" s="44">
        <f t="shared" si="118"/>
        <v>0</v>
      </c>
      <c r="I683" s="65"/>
      <c r="J683" s="35">
        <f t="shared" si="119"/>
        <v>0</v>
      </c>
      <c r="K683" s="193" t="e">
        <f>VLOOKUP(C683,'Formadores internos'!B:H,7,FALSE)</f>
        <v>#N/A</v>
      </c>
      <c r="L683" s="34">
        <f t="shared" si="120"/>
        <v>0</v>
      </c>
      <c r="M683" s="33">
        <f t="shared" si="117"/>
        <v>0</v>
      </c>
      <c r="N683" s="66" t="str">
        <f t="shared" si="121"/>
        <v>OK</v>
      </c>
      <c r="O683" s="67"/>
    </row>
    <row r="684" spans="1:15">
      <c r="B684" s="64">
        <v>6</v>
      </c>
      <c r="C684" s="107"/>
      <c r="D684" s="109"/>
      <c r="E684" s="99">
        <f>IF(C684=0,0,VLOOKUP(C684,'Formadores internos'!B:G,6,FALSE))</f>
        <v>0</v>
      </c>
      <c r="F684" s="108"/>
      <c r="G684" s="44">
        <f t="shared" si="118"/>
        <v>0</v>
      </c>
      <c r="I684" s="65"/>
      <c r="J684" s="35">
        <f t="shared" si="119"/>
        <v>0</v>
      </c>
      <c r="K684" s="193" t="e">
        <f>VLOOKUP(C684,'Formadores internos'!B:H,7,FALSE)</f>
        <v>#N/A</v>
      </c>
      <c r="L684" s="34">
        <f t="shared" si="120"/>
        <v>0</v>
      </c>
      <c r="M684" s="33">
        <f t="shared" si="117"/>
        <v>0</v>
      </c>
      <c r="N684" s="66" t="str">
        <f t="shared" si="121"/>
        <v>OK</v>
      </c>
      <c r="O684" s="67"/>
    </row>
    <row r="685" spans="1:15">
      <c r="B685" s="64">
        <v>7</v>
      </c>
      <c r="C685" s="107"/>
      <c r="D685" s="109"/>
      <c r="E685" s="99">
        <f>IF(C685=0,0,VLOOKUP(C685,'Formadores internos'!B:G,6,FALSE))</f>
        <v>0</v>
      </c>
      <c r="F685" s="108"/>
      <c r="G685" s="44">
        <f t="shared" si="118"/>
        <v>0</v>
      </c>
      <c r="I685" s="65"/>
      <c r="J685" s="35">
        <f t="shared" si="119"/>
        <v>0</v>
      </c>
      <c r="K685" s="193" t="e">
        <f>VLOOKUP(C685,'Formadores internos'!B:H,7,FALSE)</f>
        <v>#N/A</v>
      </c>
      <c r="L685" s="34">
        <f t="shared" si="120"/>
        <v>0</v>
      </c>
      <c r="M685" s="33">
        <f t="shared" si="117"/>
        <v>0</v>
      </c>
      <c r="N685" s="66" t="str">
        <f t="shared" si="121"/>
        <v>OK</v>
      </c>
      <c r="O685" s="67"/>
    </row>
    <row r="686" spans="1:15">
      <c r="B686" s="64">
        <v>8</v>
      </c>
      <c r="C686" s="107"/>
      <c r="D686" s="109"/>
      <c r="E686" s="99">
        <f>IF(C686=0,0,VLOOKUP(C686,'Formadores internos'!B:G,6,FALSE))</f>
        <v>0</v>
      </c>
      <c r="F686" s="108"/>
      <c r="G686" s="44">
        <f t="shared" si="118"/>
        <v>0</v>
      </c>
      <c r="I686" s="65"/>
      <c r="J686" s="35">
        <f t="shared" si="119"/>
        <v>0</v>
      </c>
      <c r="K686" s="193" t="e">
        <f>VLOOKUP(C686,'Formadores internos'!B:H,7,FALSE)</f>
        <v>#N/A</v>
      </c>
      <c r="L686" s="34">
        <f t="shared" si="120"/>
        <v>0</v>
      </c>
      <c r="M686" s="33">
        <f t="shared" si="117"/>
        <v>0</v>
      </c>
      <c r="N686" s="66" t="str">
        <f t="shared" si="121"/>
        <v>OK</v>
      </c>
      <c r="O686" s="67"/>
    </row>
    <row r="687" spans="1:15">
      <c r="B687" s="64">
        <v>9</v>
      </c>
      <c r="C687" s="107"/>
      <c r="D687" s="109"/>
      <c r="E687" s="99">
        <f>IF(C687=0,0,VLOOKUP(C687,'Formadores internos'!B:G,6,FALSE))</f>
        <v>0</v>
      </c>
      <c r="F687" s="108"/>
      <c r="G687" s="44">
        <f t="shared" si="118"/>
        <v>0</v>
      </c>
      <c r="I687" s="65"/>
      <c r="J687" s="35">
        <f t="shared" si="119"/>
        <v>0</v>
      </c>
      <c r="K687" s="193" t="e">
        <f>VLOOKUP(C687,'Formadores internos'!B:H,7,FALSE)</f>
        <v>#N/A</v>
      </c>
      <c r="L687" s="34">
        <f t="shared" si="120"/>
        <v>0</v>
      </c>
      <c r="M687" s="33">
        <f t="shared" si="117"/>
        <v>0</v>
      </c>
      <c r="N687" s="66" t="str">
        <f t="shared" si="121"/>
        <v>OK</v>
      </c>
      <c r="O687" s="67"/>
    </row>
    <row r="688" spans="1:15">
      <c r="B688" s="64">
        <v>10</v>
      </c>
      <c r="C688" s="107"/>
      <c r="D688" s="109"/>
      <c r="E688" s="99">
        <f>IF(C688=0,0,VLOOKUP(C688,'Formadores internos'!B:G,6,FALSE))</f>
        <v>0</v>
      </c>
      <c r="F688" s="108"/>
      <c r="G688" s="44">
        <f t="shared" si="118"/>
        <v>0</v>
      </c>
      <c r="I688" s="65"/>
      <c r="J688" s="35">
        <f t="shared" si="119"/>
        <v>0</v>
      </c>
      <c r="K688" s="193" t="e">
        <f>VLOOKUP(C688,'Formadores internos'!B:H,7,FALSE)</f>
        <v>#N/A</v>
      </c>
      <c r="L688" s="34">
        <f t="shared" si="120"/>
        <v>0</v>
      </c>
      <c r="M688" s="33">
        <f t="shared" si="117"/>
        <v>0</v>
      </c>
      <c r="N688" s="66" t="str">
        <f>IF(J688=L688,"OK","LIMITADO A MÁXIMO CONVOCATORIA")</f>
        <v>OK</v>
      </c>
      <c r="O688" s="67"/>
    </row>
    <row r="689" spans="2:15">
      <c r="B689" s="64">
        <v>11</v>
      </c>
      <c r="C689" s="107"/>
      <c r="D689" s="109"/>
      <c r="E689" s="99">
        <f>IF(C689=0,0,VLOOKUP(C689,'Formadores internos'!B:G,6,FALSE))</f>
        <v>0</v>
      </c>
      <c r="F689" s="108"/>
      <c r="G689" s="44">
        <f t="shared" si="118"/>
        <v>0</v>
      </c>
      <c r="I689" s="65"/>
      <c r="J689" s="35">
        <f t="shared" si="119"/>
        <v>0</v>
      </c>
      <c r="K689" s="193" t="e">
        <f>VLOOKUP(C689,'Formadores internos'!B:H,7,FALSE)</f>
        <v>#N/A</v>
      </c>
      <c r="L689" s="34">
        <f t="shared" si="120"/>
        <v>0</v>
      </c>
      <c r="M689" s="33">
        <f t="shared" si="117"/>
        <v>0</v>
      </c>
      <c r="N689" s="66" t="str">
        <f>IF(J689=L689,"OK","LIMITADO A MÁXIMO CONVOCATORIA")</f>
        <v>OK</v>
      </c>
      <c r="O689" s="67"/>
    </row>
    <row r="690" spans="2:15">
      <c r="B690" s="64">
        <v>12</v>
      </c>
      <c r="C690" s="107"/>
      <c r="D690" s="109"/>
      <c r="E690" s="99">
        <f>IF(C690=0,0,VLOOKUP(C690,'Formadores internos'!B:G,6,FALSE))</f>
        <v>0</v>
      </c>
      <c r="F690" s="108"/>
      <c r="G690" s="44">
        <f t="shared" si="118"/>
        <v>0</v>
      </c>
      <c r="I690" s="65"/>
      <c r="J690" s="35">
        <f t="shared" si="119"/>
        <v>0</v>
      </c>
      <c r="K690" s="193" t="e">
        <f>VLOOKUP(C690,'Formadores internos'!B:H,7,FALSE)</f>
        <v>#N/A</v>
      </c>
      <c r="L690" s="34">
        <f t="shared" si="120"/>
        <v>0</v>
      </c>
      <c r="M690" s="33">
        <f t="shared" si="117"/>
        <v>0</v>
      </c>
      <c r="N690" s="66" t="str">
        <f>IF(J690=L690,"OK","LIMITADO A MÁXIMO CONVOCATORIA")</f>
        <v>OK</v>
      </c>
      <c r="O690" s="67"/>
    </row>
    <row r="691" spans="2:15">
      <c r="B691" s="64">
        <v>13</v>
      </c>
      <c r="C691" s="107"/>
      <c r="D691" s="109"/>
      <c r="E691" s="99">
        <f>IF(C691=0,0,VLOOKUP(C691,'Formadores internos'!B:G,6,FALSE))</f>
        <v>0</v>
      </c>
      <c r="F691" s="108"/>
      <c r="G691" s="44">
        <f t="shared" si="118"/>
        <v>0</v>
      </c>
      <c r="I691" s="65"/>
      <c r="J691" s="35">
        <f t="shared" si="119"/>
        <v>0</v>
      </c>
      <c r="K691" s="193" t="e">
        <f>VLOOKUP(C691,'Formadores internos'!B:H,7,FALSE)</f>
        <v>#N/A</v>
      </c>
      <c r="L691" s="34">
        <f t="shared" si="120"/>
        <v>0</v>
      </c>
      <c r="M691" s="33">
        <f t="shared" si="117"/>
        <v>0</v>
      </c>
      <c r="N691" s="66" t="str">
        <f t="shared" ref="N691:N696" si="122">IF(J691=L691,"OK","LIMITADO A MÁXIMO CONVOCATORIA")</f>
        <v>OK</v>
      </c>
      <c r="O691" s="67"/>
    </row>
    <row r="692" spans="2:15">
      <c r="B692" s="64">
        <v>14</v>
      </c>
      <c r="C692" s="107"/>
      <c r="D692" s="109"/>
      <c r="E692" s="99">
        <f>IF(C692=0,0,VLOOKUP(C692,'Formadores internos'!B:G,6,FALSE))</f>
        <v>0</v>
      </c>
      <c r="F692" s="108"/>
      <c r="G692" s="44">
        <f t="shared" si="118"/>
        <v>0</v>
      </c>
      <c r="I692" s="65"/>
      <c r="J692" s="35">
        <f t="shared" si="119"/>
        <v>0</v>
      </c>
      <c r="K692" s="193" t="e">
        <f>VLOOKUP(C692,'Formadores internos'!B:H,7,FALSE)</f>
        <v>#N/A</v>
      </c>
      <c r="L692" s="34">
        <f t="shared" si="120"/>
        <v>0</v>
      </c>
      <c r="M692" s="33">
        <f t="shared" si="117"/>
        <v>0</v>
      </c>
      <c r="N692" s="66" t="str">
        <f t="shared" si="122"/>
        <v>OK</v>
      </c>
      <c r="O692" s="67"/>
    </row>
    <row r="693" spans="2:15">
      <c r="B693" s="64">
        <v>15</v>
      </c>
      <c r="C693" s="107"/>
      <c r="D693" s="109"/>
      <c r="E693" s="99">
        <f>IF(C693=0,0,VLOOKUP(C693,'Formadores internos'!B:G,6,FALSE))</f>
        <v>0</v>
      </c>
      <c r="F693" s="108"/>
      <c r="G693" s="44">
        <f t="shared" si="118"/>
        <v>0</v>
      </c>
      <c r="I693" s="65"/>
      <c r="J693" s="35">
        <f t="shared" si="119"/>
        <v>0</v>
      </c>
      <c r="K693" s="193" t="e">
        <f>VLOOKUP(C693,'Formadores internos'!B:H,7,FALSE)</f>
        <v>#N/A</v>
      </c>
      <c r="L693" s="34">
        <f t="shared" si="120"/>
        <v>0</v>
      </c>
      <c r="M693" s="33">
        <f t="shared" si="117"/>
        <v>0</v>
      </c>
      <c r="N693" s="66" t="str">
        <f t="shared" si="122"/>
        <v>OK</v>
      </c>
      <c r="O693" s="67"/>
    </row>
    <row r="694" spans="2:15">
      <c r="B694" s="64">
        <v>16</v>
      </c>
      <c r="C694" s="107"/>
      <c r="D694" s="109"/>
      <c r="E694" s="99">
        <f>IF(C694=0,0,VLOOKUP(C694,'Formadores internos'!B:G,6,FALSE))</f>
        <v>0</v>
      </c>
      <c r="F694" s="108"/>
      <c r="G694" s="44">
        <f t="shared" si="118"/>
        <v>0</v>
      </c>
      <c r="I694" s="65"/>
      <c r="J694" s="35">
        <f t="shared" si="119"/>
        <v>0</v>
      </c>
      <c r="K694" s="193" t="e">
        <f>VLOOKUP(C694,'Formadores internos'!B:H,7,FALSE)</f>
        <v>#N/A</v>
      </c>
      <c r="L694" s="34">
        <f t="shared" si="120"/>
        <v>0</v>
      </c>
      <c r="M694" s="33">
        <f t="shared" si="117"/>
        <v>0</v>
      </c>
      <c r="N694" s="66" t="str">
        <f t="shared" si="122"/>
        <v>OK</v>
      </c>
      <c r="O694" s="67"/>
    </row>
    <row r="695" spans="2:15">
      <c r="B695" s="64">
        <v>17</v>
      </c>
      <c r="C695" s="107"/>
      <c r="D695" s="109"/>
      <c r="E695" s="99">
        <f>IF(C695=0,0,VLOOKUP(C695,'Formadores internos'!B:G,6,FALSE))</f>
        <v>0</v>
      </c>
      <c r="F695" s="108"/>
      <c r="G695" s="44">
        <f t="shared" si="118"/>
        <v>0</v>
      </c>
      <c r="I695" s="65"/>
      <c r="J695" s="35">
        <f t="shared" si="119"/>
        <v>0</v>
      </c>
      <c r="K695" s="193" t="e">
        <f>VLOOKUP(C695,'Formadores internos'!B:H,7,FALSE)</f>
        <v>#N/A</v>
      </c>
      <c r="L695" s="34">
        <f t="shared" si="120"/>
        <v>0</v>
      </c>
      <c r="M695" s="33">
        <f t="shared" si="117"/>
        <v>0</v>
      </c>
      <c r="N695" s="66" t="str">
        <f t="shared" si="122"/>
        <v>OK</v>
      </c>
      <c r="O695" s="67"/>
    </row>
    <row r="696" spans="2:15">
      <c r="B696" s="64">
        <v>18</v>
      </c>
      <c r="C696" s="107"/>
      <c r="D696" s="109"/>
      <c r="E696" s="99">
        <f>IF(C696=0,0,VLOOKUP(C696,'Formadores internos'!B:G,6,FALSE))</f>
        <v>0</v>
      </c>
      <c r="F696" s="108"/>
      <c r="G696" s="44">
        <f t="shared" si="118"/>
        <v>0</v>
      </c>
      <c r="I696" s="65"/>
      <c r="J696" s="35">
        <f t="shared" si="119"/>
        <v>0</v>
      </c>
      <c r="K696" s="193" t="e">
        <f>VLOOKUP(C696,'Formadores internos'!B:H,7,FALSE)</f>
        <v>#N/A</v>
      </c>
      <c r="L696" s="34">
        <f t="shared" si="120"/>
        <v>0</v>
      </c>
      <c r="M696" s="33">
        <f t="shared" si="117"/>
        <v>0</v>
      </c>
      <c r="N696" s="66" t="str">
        <f t="shared" si="122"/>
        <v>OK</v>
      </c>
      <c r="O696" s="67"/>
    </row>
    <row r="697" spans="2:15">
      <c r="B697" s="64">
        <v>19</v>
      </c>
      <c r="C697" s="107"/>
      <c r="D697" s="109"/>
      <c r="E697" s="99">
        <f>IF(C697=0,0,VLOOKUP(C697,'Formadores internos'!B:G,6,FALSE))</f>
        <v>0</v>
      </c>
      <c r="F697" s="108"/>
      <c r="G697" s="44">
        <f t="shared" si="118"/>
        <v>0</v>
      </c>
      <c r="I697" s="65"/>
      <c r="J697" s="35">
        <f t="shared" si="119"/>
        <v>0</v>
      </c>
      <c r="K697" s="193" t="e">
        <f>VLOOKUP(C697,'Formadores internos'!B:H,7,FALSE)</f>
        <v>#N/A</v>
      </c>
      <c r="L697" s="34">
        <f t="shared" si="120"/>
        <v>0</v>
      </c>
      <c r="M697" s="33">
        <f t="shared" si="117"/>
        <v>0</v>
      </c>
      <c r="N697" s="66" t="str">
        <f>IF(J697=L697,"OK","LIMITADO A MÁXIMO CONVOCATORIA")</f>
        <v>OK</v>
      </c>
      <c r="O697" s="67"/>
    </row>
    <row r="698" spans="2:15">
      <c r="B698" s="64">
        <v>20</v>
      </c>
      <c r="C698" s="107"/>
      <c r="D698" s="109"/>
      <c r="E698" s="99">
        <f>IF(C698=0,0,VLOOKUP(C698,'Formadores internos'!B:G,6,FALSE))</f>
        <v>0</v>
      </c>
      <c r="F698" s="108"/>
      <c r="G698" s="44">
        <f t="shared" si="118"/>
        <v>0</v>
      </c>
      <c r="I698" s="65"/>
      <c r="J698" s="35">
        <f t="shared" si="119"/>
        <v>0</v>
      </c>
      <c r="K698" s="193" t="e">
        <f>VLOOKUP(C698,'Formadores internos'!B:H,7,FALSE)</f>
        <v>#N/A</v>
      </c>
      <c r="L698" s="34">
        <f t="shared" si="120"/>
        <v>0</v>
      </c>
      <c r="M698" s="33">
        <f t="shared" si="117"/>
        <v>0</v>
      </c>
      <c r="N698" s="66" t="str">
        <f>IF(J698=L698,"OK","LIMITADO A MÁXIMO CONVOCATORIA")</f>
        <v>OK</v>
      </c>
      <c r="O698" s="67"/>
    </row>
    <row r="699" spans="2:15">
      <c r="B699" s="64">
        <v>21</v>
      </c>
      <c r="C699" s="107"/>
      <c r="D699" s="107"/>
      <c r="E699" s="99">
        <f>IF(C699=0,0,VLOOKUP(C699,'Formadores internos'!B:G,6,FALSE))</f>
        <v>0</v>
      </c>
      <c r="F699" s="108"/>
      <c r="G699" s="44">
        <f t="shared" si="118"/>
        <v>0</v>
      </c>
      <c r="I699" s="65"/>
      <c r="J699" s="35">
        <f t="shared" si="119"/>
        <v>0</v>
      </c>
      <c r="K699" s="193" t="e">
        <f>VLOOKUP(C699,'Formadores internos'!B:H,7,FALSE)</f>
        <v>#N/A</v>
      </c>
      <c r="L699" s="34">
        <f t="shared" si="120"/>
        <v>0</v>
      </c>
      <c r="M699" s="33">
        <f t="shared" si="117"/>
        <v>0</v>
      </c>
      <c r="N699" s="66" t="str">
        <f>IF(J699=L699,"OK","LIMITADO A MÁXIMO CONVOCATORIA")</f>
        <v>OK</v>
      </c>
      <c r="O699" s="67"/>
    </row>
    <row r="700" spans="2:15">
      <c r="B700" s="64">
        <v>22</v>
      </c>
      <c r="C700" s="107"/>
      <c r="D700" s="109"/>
      <c r="E700" s="99">
        <f>IF(C700=0,0,VLOOKUP(C700,'Formadores internos'!B:G,6,FALSE))</f>
        <v>0</v>
      </c>
      <c r="F700" s="108"/>
      <c r="G700" s="44">
        <f t="shared" si="118"/>
        <v>0</v>
      </c>
      <c r="I700" s="65"/>
      <c r="J700" s="35">
        <f t="shared" si="119"/>
        <v>0</v>
      </c>
      <c r="K700" s="193" t="e">
        <f>VLOOKUP(C700,'Formadores internos'!B:H,7,FALSE)</f>
        <v>#N/A</v>
      </c>
      <c r="L700" s="34">
        <f t="shared" si="120"/>
        <v>0</v>
      </c>
      <c r="M700" s="33">
        <f t="shared" si="117"/>
        <v>0</v>
      </c>
      <c r="N700" s="66" t="str">
        <f t="shared" ref="N700:N706" si="123">IF(J700=L700,"OK","LIMITADO A MÁXIMO CONVOCATORIA")</f>
        <v>OK</v>
      </c>
      <c r="O700" s="67"/>
    </row>
    <row r="701" spans="2:15">
      <c r="B701" s="64">
        <v>23</v>
      </c>
      <c r="C701" s="107"/>
      <c r="D701" s="109"/>
      <c r="E701" s="99">
        <f>IF(C701=0,0,VLOOKUP(C701,'Formadores internos'!B:G,6,FALSE))</f>
        <v>0</v>
      </c>
      <c r="F701" s="108"/>
      <c r="G701" s="44">
        <f t="shared" si="118"/>
        <v>0</v>
      </c>
      <c r="I701" s="65"/>
      <c r="J701" s="35">
        <f t="shared" si="119"/>
        <v>0</v>
      </c>
      <c r="K701" s="193" t="e">
        <f>VLOOKUP(C701,'Formadores internos'!B:H,7,FALSE)</f>
        <v>#N/A</v>
      </c>
      <c r="L701" s="34">
        <f t="shared" si="120"/>
        <v>0</v>
      </c>
      <c r="M701" s="33">
        <f t="shared" si="117"/>
        <v>0</v>
      </c>
      <c r="N701" s="66" t="str">
        <f t="shared" si="123"/>
        <v>OK</v>
      </c>
      <c r="O701" s="67"/>
    </row>
    <row r="702" spans="2:15">
      <c r="B702" s="64">
        <v>24</v>
      </c>
      <c r="C702" s="107"/>
      <c r="D702" s="109"/>
      <c r="E702" s="99">
        <f>IF(C702=0,0,VLOOKUP(C702,'Formadores internos'!B:G,6,FALSE))</f>
        <v>0</v>
      </c>
      <c r="F702" s="108"/>
      <c r="G702" s="44">
        <f t="shared" si="118"/>
        <v>0</v>
      </c>
      <c r="I702" s="65"/>
      <c r="J702" s="35">
        <f t="shared" si="119"/>
        <v>0</v>
      </c>
      <c r="K702" s="193" t="e">
        <f>VLOOKUP(C702,'Formadores internos'!B:H,7,FALSE)</f>
        <v>#N/A</v>
      </c>
      <c r="L702" s="34">
        <f t="shared" si="120"/>
        <v>0</v>
      </c>
      <c r="M702" s="33">
        <f t="shared" si="117"/>
        <v>0</v>
      </c>
      <c r="N702" s="66" t="str">
        <f t="shared" si="123"/>
        <v>OK</v>
      </c>
      <c r="O702" s="67"/>
    </row>
    <row r="703" spans="2:15">
      <c r="B703" s="64">
        <v>25</v>
      </c>
      <c r="C703" s="107"/>
      <c r="D703" s="109"/>
      <c r="E703" s="99">
        <f>IF(C703=0,0,VLOOKUP(C703,'Formadores internos'!B:G,6,FALSE))</f>
        <v>0</v>
      </c>
      <c r="F703" s="108"/>
      <c r="G703" s="44">
        <f t="shared" si="118"/>
        <v>0</v>
      </c>
      <c r="I703" s="65"/>
      <c r="J703" s="35">
        <f t="shared" si="119"/>
        <v>0</v>
      </c>
      <c r="K703" s="193" t="e">
        <f>VLOOKUP(C703,'Formadores internos'!B:H,7,FALSE)</f>
        <v>#N/A</v>
      </c>
      <c r="L703" s="34">
        <f t="shared" si="120"/>
        <v>0</v>
      </c>
      <c r="M703" s="33">
        <f t="shared" si="117"/>
        <v>0</v>
      </c>
      <c r="N703" s="66" t="str">
        <f t="shared" si="123"/>
        <v>OK</v>
      </c>
      <c r="O703" s="67"/>
    </row>
    <row r="704" spans="2:15">
      <c r="B704" s="64">
        <v>26</v>
      </c>
      <c r="C704" s="107"/>
      <c r="D704" s="109"/>
      <c r="E704" s="99">
        <f>IF(C704=0,0,VLOOKUP(C704,'Formadores internos'!B:G,6,FALSE))</f>
        <v>0</v>
      </c>
      <c r="F704" s="108"/>
      <c r="G704" s="44">
        <f t="shared" si="118"/>
        <v>0</v>
      </c>
      <c r="I704" s="65"/>
      <c r="J704" s="35">
        <f t="shared" si="119"/>
        <v>0</v>
      </c>
      <c r="K704" s="193" t="e">
        <f>VLOOKUP(C704,'Formadores internos'!B:H,7,FALSE)</f>
        <v>#N/A</v>
      </c>
      <c r="L704" s="34">
        <f t="shared" si="120"/>
        <v>0</v>
      </c>
      <c r="M704" s="33">
        <f t="shared" si="117"/>
        <v>0</v>
      </c>
      <c r="N704" s="66" t="str">
        <f t="shared" si="123"/>
        <v>OK</v>
      </c>
      <c r="O704" s="67"/>
    </row>
    <row r="705" spans="1:15">
      <c r="B705" s="64">
        <v>27</v>
      </c>
      <c r="C705" s="107"/>
      <c r="D705" s="109"/>
      <c r="E705" s="99">
        <f>IF(C705=0,0,VLOOKUP(C705,'Formadores internos'!B:G,6,FALSE))</f>
        <v>0</v>
      </c>
      <c r="F705" s="108"/>
      <c r="G705" s="44">
        <f t="shared" si="118"/>
        <v>0</v>
      </c>
      <c r="I705" s="65"/>
      <c r="J705" s="35">
        <f t="shared" si="119"/>
        <v>0</v>
      </c>
      <c r="K705" s="193" t="e">
        <f>VLOOKUP(C705,'Formadores internos'!B:H,7,FALSE)</f>
        <v>#N/A</v>
      </c>
      <c r="L705" s="34">
        <f t="shared" si="120"/>
        <v>0</v>
      </c>
      <c r="M705" s="33">
        <f t="shared" si="117"/>
        <v>0</v>
      </c>
      <c r="N705" s="66" t="str">
        <f t="shared" si="123"/>
        <v>OK</v>
      </c>
      <c r="O705" s="67"/>
    </row>
    <row r="706" spans="1:15">
      <c r="B706" s="64">
        <v>28</v>
      </c>
      <c r="C706" s="107"/>
      <c r="D706" s="109"/>
      <c r="E706" s="99">
        <f>IF(C706=0,0,VLOOKUP(C706,'Formadores internos'!B:G,6,FALSE))</f>
        <v>0</v>
      </c>
      <c r="F706" s="108"/>
      <c r="G706" s="44">
        <f t="shared" si="118"/>
        <v>0</v>
      </c>
      <c r="I706" s="65"/>
      <c r="J706" s="35">
        <f t="shared" si="119"/>
        <v>0</v>
      </c>
      <c r="K706" s="193" t="e">
        <f>VLOOKUP(C706,'Formadores internos'!B:H,7,FALSE)</f>
        <v>#N/A</v>
      </c>
      <c r="L706" s="34">
        <f t="shared" si="120"/>
        <v>0</v>
      </c>
      <c r="M706" s="33">
        <f t="shared" si="117"/>
        <v>0</v>
      </c>
      <c r="N706" s="66" t="str">
        <f t="shared" si="123"/>
        <v>OK</v>
      </c>
      <c r="O706" s="67"/>
    </row>
    <row r="707" spans="1:15">
      <c r="B707" s="64">
        <v>29</v>
      </c>
      <c r="C707" s="107"/>
      <c r="D707" s="109"/>
      <c r="E707" s="99">
        <f>IF(C707=0,0,VLOOKUP(C707,'Formadores internos'!B:G,6,FALSE))</f>
        <v>0</v>
      </c>
      <c r="F707" s="108"/>
      <c r="G707" s="44">
        <f t="shared" si="118"/>
        <v>0</v>
      </c>
      <c r="I707" s="65"/>
      <c r="J707" s="35">
        <f t="shared" si="119"/>
        <v>0</v>
      </c>
      <c r="K707" s="193" t="e">
        <f>VLOOKUP(C707,'Formadores internos'!B:H,7,FALSE)</f>
        <v>#N/A</v>
      </c>
      <c r="L707" s="34">
        <f t="shared" si="120"/>
        <v>0</v>
      </c>
      <c r="M707" s="33">
        <f t="shared" si="117"/>
        <v>0</v>
      </c>
      <c r="N707" s="66" t="str">
        <f>IF(J707=L707,"OK","LIMITADO A MÁXIMO CONVOCATORIA")</f>
        <v>OK</v>
      </c>
      <c r="O707" s="67"/>
    </row>
    <row r="708" spans="1:15" ht="13.5" thickBot="1">
      <c r="B708" s="64">
        <v>30</v>
      </c>
      <c r="C708" s="107"/>
      <c r="D708" s="109"/>
      <c r="E708" s="99">
        <f>IF(C708=0,0,VLOOKUP(C708,'Formadores internos'!B:G,6,FALSE))</f>
        <v>0</v>
      </c>
      <c r="F708" s="108"/>
      <c r="G708" s="44">
        <f t="shared" si="118"/>
        <v>0</v>
      </c>
      <c r="I708" s="65"/>
      <c r="J708" s="35">
        <f t="shared" si="119"/>
        <v>0</v>
      </c>
      <c r="K708" s="193" t="e">
        <f>VLOOKUP(C708,'Formadores internos'!B:H,7,FALSE)</f>
        <v>#N/A</v>
      </c>
      <c r="L708" s="34">
        <f t="shared" si="120"/>
        <v>0</v>
      </c>
      <c r="M708" s="33">
        <f t="shared" si="117"/>
        <v>0</v>
      </c>
      <c r="N708" s="66" t="str">
        <f>IF(J708=L708,"OK","LIMITADO A MÁXIMO CONVOCATORIA")</f>
        <v>OK</v>
      </c>
      <c r="O708" s="67"/>
    </row>
    <row r="709" spans="1:15" ht="26.25" thickBot="1">
      <c r="C709" s="95" t="s">
        <v>1025</v>
      </c>
      <c r="D709" s="95"/>
      <c r="E709" s="96"/>
      <c r="F709" s="97">
        <f>+SUM(F679:F708)</f>
        <v>0</v>
      </c>
      <c r="G709" s="97">
        <f>+SUM(G679:G708)</f>
        <v>0</v>
      </c>
      <c r="I709" s="88"/>
      <c r="J709" s="89" t="s">
        <v>1020</v>
      </c>
      <c r="K709" s="68"/>
      <c r="L709" s="69" t="s">
        <v>1020</v>
      </c>
      <c r="M709" s="53">
        <f>+SUM(M679:M708)</f>
        <v>0</v>
      </c>
      <c r="N709" s="82"/>
      <c r="O709" s="92"/>
    </row>
    <row r="710" spans="1:15" ht="13.5" thickBot="1">
      <c r="I710" s="84"/>
      <c r="J710" s="85"/>
      <c r="K710" s="85"/>
      <c r="L710" s="85"/>
      <c r="M710" s="85"/>
      <c r="N710" s="85"/>
      <c r="O710" s="72"/>
    </row>
    <row r="711" spans="1:15" ht="13.5" thickBot="1"/>
    <row r="712" spans="1:15" s="56" customFormat="1" ht="16.5">
      <c r="A712" s="73"/>
      <c r="B712" s="73"/>
      <c r="C712" s="93" t="s">
        <v>32</v>
      </c>
      <c r="D712" s="110"/>
      <c r="F712" s="93" t="s">
        <v>1021</v>
      </c>
      <c r="G712" s="110"/>
      <c r="H712" s="57"/>
      <c r="I712" s="77"/>
      <c r="J712" s="49"/>
      <c r="K712" s="49"/>
      <c r="L712" s="78"/>
      <c r="M712" s="49"/>
      <c r="N712" s="79"/>
      <c r="O712" s="60"/>
    </row>
    <row r="713" spans="1:15" s="56" customFormat="1" ht="63.75">
      <c r="A713" s="73"/>
      <c r="B713" s="73"/>
      <c r="C713" s="119" t="s">
        <v>1038</v>
      </c>
      <c r="D713" s="52" t="s">
        <v>1302</v>
      </c>
      <c r="E713" s="52" t="s">
        <v>1023</v>
      </c>
      <c r="F713" s="119" t="s">
        <v>521</v>
      </c>
      <c r="G713" s="147" t="s">
        <v>522</v>
      </c>
      <c r="H713" s="57"/>
      <c r="I713" s="39"/>
      <c r="J713" s="61" t="s">
        <v>1017</v>
      </c>
      <c r="K713" s="61" t="s">
        <v>1815</v>
      </c>
      <c r="L713" s="62" t="s">
        <v>1018</v>
      </c>
      <c r="M713" s="119" t="s">
        <v>1019</v>
      </c>
      <c r="N713" s="52" t="s">
        <v>1022</v>
      </c>
      <c r="O713" s="63"/>
    </row>
    <row r="714" spans="1:15">
      <c r="B714" s="64">
        <v>1</v>
      </c>
      <c r="C714" s="107"/>
      <c r="D714" s="109"/>
      <c r="E714" s="99">
        <f>IF(C714=0,0,VLOOKUP(C714,'Formadores internos'!B:G,6,FALSE))</f>
        <v>0</v>
      </c>
      <c r="F714" s="108"/>
      <c r="G714" s="44">
        <f>IF(F714=0,0,E714/K714*F714)</f>
        <v>0</v>
      </c>
      <c r="I714" s="65"/>
      <c r="J714" s="35">
        <f>IF(E714=0,0,E714/K714)</f>
        <v>0</v>
      </c>
      <c r="K714" s="193" t="e">
        <f>VLOOKUP(C714,'Formadores internos'!B:H,7,FALSE)</f>
        <v>#N/A</v>
      </c>
      <c r="L714" s="34">
        <f>+MIN(J714,60)</f>
        <v>0</v>
      </c>
      <c r="M714" s="33">
        <f t="shared" ref="M714:M743" si="124">+L714*F714</f>
        <v>0</v>
      </c>
      <c r="N714" s="66" t="str">
        <f>IF(J714=L714,"OK","LIMITADO A MÁXIMO CONVOCATORIA")</f>
        <v>OK</v>
      </c>
      <c r="O714" s="67"/>
    </row>
    <row r="715" spans="1:15">
      <c r="B715" s="64">
        <v>2</v>
      </c>
      <c r="C715" s="107"/>
      <c r="D715" s="109"/>
      <c r="E715" s="99">
        <f>IF(C715=0,0,VLOOKUP(C715,'Formadores internos'!B:G,6,FALSE))</f>
        <v>0</v>
      </c>
      <c r="F715" s="108"/>
      <c r="G715" s="44">
        <f t="shared" ref="G715:G743" si="125">IF(F715=0,0,E715/K715*F715)</f>
        <v>0</v>
      </c>
      <c r="I715" s="65"/>
      <c r="J715" s="35">
        <f t="shared" ref="J715:J743" si="126">IF(E715=0,0,E715/K715)</f>
        <v>0</v>
      </c>
      <c r="K715" s="193" t="e">
        <f>VLOOKUP(C715,'Formadores internos'!B:H,7,FALSE)</f>
        <v>#N/A</v>
      </c>
      <c r="L715" s="34">
        <f t="shared" ref="L715:L743" si="127">+MIN(J715,60)</f>
        <v>0</v>
      </c>
      <c r="M715" s="33">
        <f t="shared" si="124"/>
        <v>0</v>
      </c>
      <c r="N715" s="66" t="str">
        <f t="shared" ref="N715:N722" si="128">IF(J715=L715,"OK","LIMITADO A MÁXIMO CONVOCATORIA")</f>
        <v>OK</v>
      </c>
      <c r="O715" s="67"/>
    </row>
    <row r="716" spans="1:15">
      <c r="B716" s="64">
        <v>3</v>
      </c>
      <c r="C716" s="107"/>
      <c r="D716" s="109"/>
      <c r="E716" s="99">
        <f>IF(C716=0,0,VLOOKUP(C716,'Formadores internos'!B:G,6,FALSE))</f>
        <v>0</v>
      </c>
      <c r="F716" s="108"/>
      <c r="G716" s="44">
        <f t="shared" si="125"/>
        <v>0</v>
      </c>
      <c r="I716" s="65"/>
      <c r="J716" s="35">
        <f t="shared" si="126"/>
        <v>0</v>
      </c>
      <c r="K716" s="193" t="e">
        <f>VLOOKUP(C716,'Formadores internos'!B:H,7,FALSE)</f>
        <v>#N/A</v>
      </c>
      <c r="L716" s="34">
        <f t="shared" si="127"/>
        <v>0</v>
      </c>
      <c r="M716" s="33">
        <f t="shared" si="124"/>
        <v>0</v>
      </c>
      <c r="N716" s="66" t="str">
        <f t="shared" si="128"/>
        <v>OK</v>
      </c>
      <c r="O716" s="67"/>
    </row>
    <row r="717" spans="1:15">
      <c r="B717" s="64">
        <v>4</v>
      </c>
      <c r="C717" s="107"/>
      <c r="D717" s="109"/>
      <c r="E717" s="99">
        <f>IF(C717=0,0,VLOOKUP(C717,'Formadores internos'!B:G,6,FALSE))</f>
        <v>0</v>
      </c>
      <c r="F717" s="108"/>
      <c r="G717" s="44">
        <f t="shared" si="125"/>
        <v>0</v>
      </c>
      <c r="I717" s="65"/>
      <c r="J717" s="35">
        <f t="shared" si="126"/>
        <v>0</v>
      </c>
      <c r="K717" s="193" t="e">
        <f>VLOOKUP(C717,'Formadores internos'!B:H,7,FALSE)</f>
        <v>#N/A</v>
      </c>
      <c r="L717" s="34">
        <f t="shared" si="127"/>
        <v>0</v>
      </c>
      <c r="M717" s="33">
        <f t="shared" si="124"/>
        <v>0</v>
      </c>
      <c r="N717" s="66" t="str">
        <f t="shared" si="128"/>
        <v>OK</v>
      </c>
      <c r="O717" s="67"/>
    </row>
    <row r="718" spans="1:15">
      <c r="B718" s="64">
        <v>5</v>
      </c>
      <c r="C718" s="107"/>
      <c r="D718" s="109"/>
      <c r="E718" s="99">
        <f>IF(C718=0,0,VLOOKUP(C718,'Formadores internos'!B:G,6,FALSE))</f>
        <v>0</v>
      </c>
      <c r="F718" s="108"/>
      <c r="G718" s="44">
        <f t="shared" si="125"/>
        <v>0</v>
      </c>
      <c r="I718" s="65"/>
      <c r="J718" s="35">
        <f t="shared" si="126"/>
        <v>0</v>
      </c>
      <c r="K718" s="193" t="e">
        <f>VLOOKUP(C718,'Formadores internos'!B:H,7,FALSE)</f>
        <v>#N/A</v>
      </c>
      <c r="L718" s="34">
        <f t="shared" si="127"/>
        <v>0</v>
      </c>
      <c r="M718" s="33">
        <f t="shared" si="124"/>
        <v>0</v>
      </c>
      <c r="N718" s="66" t="str">
        <f t="shared" si="128"/>
        <v>OK</v>
      </c>
      <c r="O718" s="67"/>
    </row>
    <row r="719" spans="1:15">
      <c r="B719" s="64">
        <v>6</v>
      </c>
      <c r="C719" s="107"/>
      <c r="D719" s="109"/>
      <c r="E719" s="99">
        <f>IF(C719=0,0,VLOOKUP(C719,'Formadores internos'!B:G,6,FALSE))</f>
        <v>0</v>
      </c>
      <c r="F719" s="108"/>
      <c r="G719" s="44">
        <f t="shared" si="125"/>
        <v>0</v>
      </c>
      <c r="I719" s="65"/>
      <c r="J719" s="35">
        <f t="shared" si="126"/>
        <v>0</v>
      </c>
      <c r="K719" s="193" t="e">
        <f>VLOOKUP(C719,'Formadores internos'!B:H,7,FALSE)</f>
        <v>#N/A</v>
      </c>
      <c r="L719" s="34">
        <f t="shared" si="127"/>
        <v>0</v>
      </c>
      <c r="M719" s="33">
        <f t="shared" si="124"/>
        <v>0</v>
      </c>
      <c r="N719" s="66" t="str">
        <f t="shared" si="128"/>
        <v>OK</v>
      </c>
      <c r="O719" s="67"/>
    </row>
    <row r="720" spans="1:15">
      <c r="B720" s="64">
        <v>7</v>
      </c>
      <c r="C720" s="107"/>
      <c r="D720" s="109"/>
      <c r="E720" s="99">
        <f>IF(C720=0,0,VLOOKUP(C720,'Formadores internos'!B:G,6,FALSE))</f>
        <v>0</v>
      </c>
      <c r="F720" s="108"/>
      <c r="G720" s="44">
        <f t="shared" si="125"/>
        <v>0</v>
      </c>
      <c r="I720" s="65"/>
      <c r="J720" s="35">
        <f t="shared" si="126"/>
        <v>0</v>
      </c>
      <c r="K720" s="193" t="e">
        <f>VLOOKUP(C720,'Formadores internos'!B:H,7,FALSE)</f>
        <v>#N/A</v>
      </c>
      <c r="L720" s="34">
        <f t="shared" si="127"/>
        <v>0</v>
      </c>
      <c r="M720" s="33">
        <f t="shared" si="124"/>
        <v>0</v>
      </c>
      <c r="N720" s="66" t="str">
        <f t="shared" si="128"/>
        <v>OK</v>
      </c>
      <c r="O720" s="67"/>
    </row>
    <row r="721" spans="2:15">
      <c r="B721" s="64">
        <v>8</v>
      </c>
      <c r="C721" s="107"/>
      <c r="D721" s="109"/>
      <c r="E721" s="99">
        <f>IF(C721=0,0,VLOOKUP(C721,'Formadores internos'!B:G,6,FALSE))</f>
        <v>0</v>
      </c>
      <c r="F721" s="108"/>
      <c r="G721" s="44">
        <f t="shared" si="125"/>
        <v>0</v>
      </c>
      <c r="I721" s="65"/>
      <c r="J721" s="35">
        <f t="shared" si="126"/>
        <v>0</v>
      </c>
      <c r="K721" s="193" t="e">
        <f>VLOOKUP(C721,'Formadores internos'!B:H,7,FALSE)</f>
        <v>#N/A</v>
      </c>
      <c r="L721" s="34">
        <f t="shared" si="127"/>
        <v>0</v>
      </c>
      <c r="M721" s="33">
        <f t="shared" si="124"/>
        <v>0</v>
      </c>
      <c r="N721" s="66" t="str">
        <f t="shared" si="128"/>
        <v>OK</v>
      </c>
      <c r="O721" s="67"/>
    </row>
    <row r="722" spans="2:15">
      <c r="B722" s="64">
        <v>9</v>
      </c>
      <c r="C722" s="107"/>
      <c r="D722" s="109"/>
      <c r="E722" s="99">
        <f>IF(C722=0,0,VLOOKUP(C722,'Formadores internos'!B:G,6,FALSE))</f>
        <v>0</v>
      </c>
      <c r="F722" s="108"/>
      <c r="G722" s="44">
        <f t="shared" si="125"/>
        <v>0</v>
      </c>
      <c r="I722" s="65"/>
      <c r="J722" s="35">
        <f t="shared" si="126"/>
        <v>0</v>
      </c>
      <c r="K722" s="193" t="e">
        <f>VLOOKUP(C722,'Formadores internos'!B:H,7,FALSE)</f>
        <v>#N/A</v>
      </c>
      <c r="L722" s="34">
        <f t="shared" si="127"/>
        <v>0</v>
      </c>
      <c r="M722" s="33">
        <f t="shared" si="124"/>
        <v>0</v>
      </c>
      <c r="N722" s="66" t="str">
        <f t="shared" si="128"/>
        <v>OK</v>
      </c>
      <c r="O722" s="67"/>
    </row>
    <row r="723" spans="2:15">
      <c r="B723" s="64">
        <v>10</v>
      </c>
      <c r="C723" s="107"/>
      <c r="D723" s="109"/>
      <c r="E723" s="99">
        <f>IF(C723=0,0,VLOOKUP(C723,'Formadores internos'!B:G,6,FALSE))</f>
        <v>0</v>
      </c>
      <c r="F723" s="108"/>
      <c r="G723" s="44">
        <f t="shared" si="125"/>
        <v>0</v>
      </c>
      <c r="I723" s="65"/>
      <c r="J723" s="35">
        <f t="shared" si="126"/>
        <v>0</v>
      </c>
      <c r="K723" s="193" t="e">
        <f>VLOOKUP(C723,'Formadores internos'!B:H,7,FALSE)</f>
        <v>#N/A</v>
      </c>
      <c r="L723" s="34">
        <f t="shared" si="127"/>
        <v>0</v>
      </c>
      <c r="M723" s="33">
        <f t="shared" si="124"/>
        <v>0</v>
      </c>
      <c r="N723" s="66" t="str">
        <f>IF(J723=L723,"OK","LIMITADO A MÁXIMO CONVOCATORIA")</f>
        <v>OK</v>
      </c>
      <c r="O723" s="67"/>
    </row>
    <row r="724" spans="2:15">
      <c r="B724" s="64">
        <v>11</v>
      </c>
      <c r="C724" s="107"/>
      <c r="D724" s="109"/>
      <c r="E724" s="99">
        <f>IF(C724=0,0,VLOOKUP(C724,'Formadores internos'!B:G,6,FALSE))</f>
        <v>0</v>
      </c>
      <c r="F724" s="108"/>
      <c r="G724" s="44">
        <f t="shared" si="125"/>
        <v>0</v>
      </c>
      <c r="I724" s="65"/>
      <c r="J724" s="35">
        <f t="shared" si="126"/>
        <v>0</v>
      </c>
      <c r="K724" s="193" t="e">
        <f>VLOOKUP(C724,'Formadores internos'!B:H,7,FALSE)</f>
        <v>#N/A</v>
      </c>
      <c r="L724" s="34">
        <f t="shared" si="127"/>
        <v>0</v>
      </c>
      <c r="M724" s="33">
        <f t="shared" si="124"/>
        <v>0</v>
      </c>
      <c r="N724" s="66" t="str">
        <f>IF(J724=L724,"OK","LIMITADO A MÁXIMO CONVOCATORIA")</f>
        <v>OK</v>
      </c>
      <c r="O724" s="67"/>
    </row>
    <row r="725" spans="2:15">
      <c r="B725" s="64">
        <v>12</v>
      </c>
      <c r="C725" s="107"/>
      <c r="D725" s="109"/>
      <c r="E725" s="99">
        <f>IF(C725=0,0,VLOOKUP(C725,'Formadores internos'!B:G,6,FALSE))</f>
        <v>0</v>
      </c>
      <c r="F725" s="108"/>
      <c r="G725" s="44">
        <f t="shared" si="125"/>
        <v>0</v>
      </c>
      <c r="I725" s="65"/>
      <c r="J725" s="35">
        <f t="shared" si="126"/>
        <v>0</v>
      </c>
      <c r="K725" s="193" t="e">
        <f>VLOOKUP(C725,'Formadores internos'!B:H,7,FALSE)</f>
        <v>#N/A</v>
      </c>
      <c r="L725" s="34">
        <f t="shared" si="127"/>
        <v>0</v>
      </c>
      <c r="M725" s="33">
        <f t="shared" si="124"/>
        <v>0</v>
      </c>
      <c r="N725" s="66" t="str">
        <f>IF(J725=L725,"OK","LIMITADO A MÁXIMO CONVOCATORIA")</f>
        <v>OK</v>
      </c>
      <c r="O725" s="67"/>
    </row>
    <row r="726" spans="2:15">
      <c r="B726" s="64">
        <v>13</v>
      </c>
      <c r="C726" s="107"/>
      <c r="D726" s="109"/>
      <c r="E726" s="99">
        <f>IF(C726=0,0,VLOOKUP(C726,'Formadores internos'!B:G,6,FALSE))</f>
        <v>0</v>
      </c>
      <c r="F726" s="108"/>
      <c r="G726" s="44">
        <f t="shared" si="125"/>
        <v>0</v>
      </c>
      <c r="I726" s="65"/>
      <c r="J726" s="35">
        <f t="shared" si="126"/>
        <v>0</v>
      </c>
      <c r="K726" s="193" t="e">
        <f>VLOOKUP(C726,'Formadores internos'!B:H,7,FALSE)</f>
        <v>#N/A</v>
      </c>
      <c r="L726" s="34">
        <f t="shared" si="127"/>
        <v>0</v>
      </c>
      <c r="M726" s="33">
        <f t="shared" si="124"/>
        <v>0</v>
      </c>
      <c r="N726" s="66" t="str">
        <f t="shared" ref="N726:N731" si="129">IF(J726=L726,"OK","LIMITADO A MÁXIMO CONVOCATORIA")</f>
        <v>OK</v>
      </c>
      <c r="O726" s="67"/>
    </row>
    <row r="727" spans="2:15">
      <c r="B727" s="64">
        <v>14</v>
      </c>
      <c r="C727" s="107"/>
      <c r="D727" s="109"/>
      <c r="E727" s="99">
        <f>IF(C727=0,0,VLOOKUP(C727,'Formadores internos'!B:G,6,FALSE))</f>
        <v>0</v>
      </c>
      <c r="F727" s="108"/>
      <c r="G727" s="44">
        <f t="shared" si="125"/>
        <v>0</v>
      </c>
      <c r="I727" s="65"/>
      <c r="J727" s="35">
        <f t="shared" si="126"/>
        <v>0</v>
      </c>
      <c r="K727" s="193" t="e">
        <f>VLOOKUP(C727,'Formadores internos'!B:H,7,FALSE)</f>
        <v>#N/A</v>
      </c>
      <c r="L727" s="34">
        <f t="shared" si="127"/>
        <v>0</v>
      </c>
      <c r="M727" s="33">
        <f t="shared" si="124"/>
        <v>0</v>
      </c>
      <c r="N727" s="66" t="str">
        <f t="shared" si="129"/>
        <v>OK</v>
      </c>
      <c r="O727" s="67"/>
    </row>
    <row r="728" spans="2:15">
      <c r="B728" s="64">
        <v>15</v>
      </c>
      <c r="C728" s="107"/>
      <c r="D728" s="109"/>
      <c r="E728" s="99">
        <f>IF(C728=0,0,VLOOKUP(C728,'Formadores internos'!B:G,6,FALSE))</f>
        <v>0</v>
      </c>
      <c r="F728" s="108"/>
      <c r="G728" s="44">
        <f t="shared" si="125"/>
        <v>0</v>
      </c>
      <c r="I728" s="65"/>
      <c r="J728" s="35">
        <f t="shared" si="126"/>
        <v>0</v>
      </c>
      <c r="K728" s="193" t="e">
        <f>VLOOKUP(C728,'Formadores internos'!B:H,7,FALSE)</f>
        <v>#N/A</v>
      </c>
      <c r="L728" s="34">
        <f t="shared" si="127"/>
        <v>0</v>
      </c>
      <c r="M728" s="33">
        <f t="shared" si="124"/>
        <v>0</v>
      </c>
      <c r="N728" s="66" t="str">
        <f t="shared" si="129"/>
        <v>OK</v>
      </c>
      <c r="O728" s="67"/>
    </row>
    <row r="729" spans="2:15">
      <c r="B729" s="64">
        <v>16</v>
      </c>
      <c r="C729" s="107"/>
      <c r="D729" s="109"/>
      <c r="E729" s="99">
        <f>IF(C729=0,0,VLOOKUP(C729,'Formadores internos'!B:G,6,FALSE))</f>
        <v>0</v>
      </c>
      <c r="F729" s="108"/>
      <c r="G729" s="44">
        <f t="shared" si="125"/>
        <v>0</v>
      </c>
      <c r="I729" s="65"/>
      <c r="J729" s="35">
        <f t="shared" si="126"/>
        <v>0</v>
      </c>
      <c r="K729" s="193" t="e">
        <f>VLOOKUP(C729,'Formadores internos'!B:H,7,FALSE)</f>
        <v>#N/A</v>
      </c>
      <c r="L729" s="34">
        <f t="shared" si="127"/>
        <v>0</v>
      </c>
      <c r="M729" s="33">
        <f t="shared" si="124"/>
        <v>0</v>
      </c>
      <c r="N729" s="66" t="str">
        <f t="shared" si="129"/>
        <v>OK</v>
      </c>
      <c r="O729" s="67"/>
    </row>
    <row r="730" spans="2:15">
      <c r="B730" s="64">
        <v>17</v>
      </c>
      <c r="C730" s="107"/>
      <c r="D730" s="109"/>
      <c r="E730" s="99">
        <f>IF(C730=0,0,VLOOKUP(C730,'Formadores internos'!B:G,6,FALSE))</f>
        <v>0</v>
      </c>
      <c r="F730" s="108"/>
      <c r="G730" s="44">
        <f t="shared" si="125"/>
        <v>0</v>
      </c>
      <c r="I730" s="65"/>
      <c r="J730" s="35">
        <f t="shared" si="126"/>
        <v>0</v>
      </c>
      <c r="K730" s="193" t="e">
        <f>VLOOKUP(C730,'Formadores internos'!B:H,7,FALSE)</f>
        <v>#N/A</v>
      </c>
      <c r="L730" s="34">
        <f t="shared" si="127"/>
        <v>0</v>
      </c>
      <c r="M730" s="33">
        <f t="shared" si="124"/>
        <v>0</v>
      </c>
      <c r="N730" s="66" t="str">
        <f t="shared" si="129"/>
        <v>OK</v>
      </c>
      <c r="O730" s="67"/>
    </row>
    <row r="731" spans="2:15">
      <c r="B731" s="64">
        <v>18</v>
      </c>
      <c r="C731" s="107"/>
      <c r="D731" s="109"/>
      <c r="E731" s="99">
        <f>IF(C731=0,0,VLOOKUP(C731,'Formadores internos'!B:G,6,FALSE))</f>
        <v>0</v>
      </c>
      <c r="F731" s="108"/>
      <c r="G731" s="44">
        <f t="shared" si="125"/>
        <v>0</v>
      </c>
      <c r="I731" s="65"/>
      <c r="J731" s="35">
        <f t="shared" si="126"/>
        <v>0</v>
      </c>
      <c r="K731" s="193" t="e">
        <f>VLOOKUP(C731,'Formadores internos'!B:H,7,FALSE)</f>
        <v>#N/A</v>
      </c>
      <c r="L731" s="34">
        <f t="shared" si="127"/>
        <v>0</v>
      </c>
      <c r="M731" s="33">
        <f t="shared" si="124"/>
        <v>0</v>
      </c>
      <c r="N731" s="66" t="str">
        <f t="shared" si="129"/>
        <v>OK</v>
      </c>
      <c r="O731" s="67"/>
    </row>
    <row r="732" spans="2:15">
      <c r="B732" s="64">
        <v>19</v>
      </c>
      <c r="C732" s="107"/>
      <c r="D732" s="109"/>
      <c r="E732" s="99">
        <f>IF(C732=0,0,VLOOKUP(C732,'Formadores internos'!B:G,6,FALSE))</f>
        <v>0</v>
      </c>
      <c r="F732" s="108"/>
      <c r="G732" s="44">
        <f t="shared" si="125"/>
        <v>0</v>
      </c>
      <c r="I732" s="65"/>
      <c r="J732" s="35">
        <f t="shared" si="126"/>
        <v>0</v>
      </c>
      <c r="K732" s="193" t="e">
        <f>VLOOKUP(C732,'Formadores internos'!B:H,7,FALSE)</f>
        <v>#N/A</v>
      </c>
      <c r="L732" s="34">
        <f t="shared" si="127"/>
        <v>0</v>
      </c>
      <c r="M732" s="33">
        <f t="shared" si="124"/>
        <v>0</v>
      </c>
      <c r="N732" s="66" t="str">
        <f>IF(J732=L732,"OK","LIMITADO A MÁXIMO CONVOCATORIA")</f>
        <v>OK</v>
      </c>
      <c r="O732" s="67"/>
    </row>
    <row r="733" spans="2:15">
      <c r="B733" s="64">
        <v>20</v>
      </c>
      <c r="C733" s="107"/>
      <c r="D733" s="109"/>
      <c r="E733" s="99">
        <f>IF(C733=0,0,VLOOKUP(C733,'Formadores internos'!B:G,6,FALSE))</f>
        <v>0</v>
      </c>
      <c r="F733" s="108"/>
      <c r="G733" s="44">
        <f t="shared" si="125"/>
        <v>0</v>
      </c>
      <c r="I733" s="65"/>
      <c r="J733" s="35">
        <f t="shared" si="126"/>
        <v>0</v>
      </c>
      <c r="K733" s="193" t="e">
        <f>VLOOKUP(C733,'Formadores internos'!B:H,7,FALSE)</f>
        <v>#N/A</v>
      </c>
      <c r="L733" s="34">
        <f t="shared" si="127"/>
        <v>0</v>
      </c>
      <c r="M733" s="33">
        <f t="shared" si="124"/>
        <v>0</v>
      </c>
      <c r="N733" s="66" t="str">
        <f>IF(J733=L733,"OK","LIMITADO A MÁXIMO CONVOCATORIA")</f>
        <v>OK</v>
      </c>
      <c r="O733" s="67"/>
    </row>
    <row r="734" spans="2:15">
      <c r="B734" s="64">
        <v>21</v>
      </c>
      <c r="C734" s="107"/>
      <c r="D734" s="107"/>
      <c r="E734" s="99">
        <f>IF(C734=0,0,VLOOKUP(C734,'Formadores internos'!B:G,6,FALSE))</f>
        <v>0</v>
      </c>
      <c r="F734" s="108"/>
      <c r="G734" s="44">
        <f t="shared" si="125"/>
        <v>0</v>
      </c>
      <c r="I734" s="65"/>
      <c r="J734" s="35">
        <f t="shared" si="126"/>
        <v>0</v>
      </c>
      <c r="K734" s="193" t="e">
        <f>VLOOKUP(C734,'Formadores internos'!B:H,7,FALSE)</f>
        <v>#N/A</v>
      </c>
      <c r="L734" s="34">
        <f t="shared" si="127"/>
        <v>0</v>
      </c>
      <c r="M734" s="33">
        <f t="shared" si="124"/>
        <v>0</v>
      </c>
      <c r="N734" s="66" t="str">
        <f>IF(J734=L734,"OK","LIMITADO A MÁXIMO CONVOCATORIA")</f>
        <v>OK</v>
      </c>
      <c r="O734" s="67"/>
    </row>
    <row r="735" spans="2:15">
      <c r="B735" s="64">
        <v>22</v>
      </c>
      <c r="C735" s="107"/>
      <c r="D735" s="109"/>
      <c r="E735" s="99">
        <f>IF(C735=0,0,VLOOKUP(C735,'Formadores internos'!B:G,6,FALSE))</f>
        <v>0</v>
      </c>
      <c r="F735" s="108"/>
      <c r="G735" s="44">
        <f t="shared" si="125"/>
        <v>0</v>
      </c>
      <c r="I735" s="65"/>
      <c r="J735" s="35">
        <f t="shared" si="126"/>
        <v>0</v>
      </c>
      <c r="K735" s="193" t="e">
        <f>VLOOKUP(C735,'Formadores internos'!B:H,7,FALSE)</f>
        <v>#N/A</v>
      </c>
      <c r="L735" s="34">
        <f t="shared" si="127"/>
        <v>0</v>
      </c>
      <c r="M735" s="33">
        <f t="shared" si="124"/>
        <v>0</v>
      </c>
      <c r="N735" s="66" t="str">
        <f t="shared" ref="N735:N741" si="130">IF(J735=L735,"OK","LIMITADO A MÁXIMO CONVOCATORIA")</f>
        <v>OK</v>
      </c>
      <c r="O735" s="67"/>
    </row>
    <row r="736" spans="2:15">
      <c r="B736" s="64">
        <v>23</v>
      </c>
      <c r="C736" s="107"/>
      <c r="D736" s="109"/>
      <c r="E736" s="99">
        <f>IF(C736=0,0,VLOOKUP(C736,'Formadores internos'!B:G,6,FALSE))</f>
        <v>0</v>
      </c>
      <c r="F736" s="108"/>
      <c r="G736" s="44">
        <f t="shared" si="125"/>
        <v>0</v>
      </c>
      <c r="I736" s="65"/>
      <c r="J736" s="35">
        <f t="shared" si="126"/>
        <v>0</v>
      </c>
      <c r="K736" s="193" t="e">
        <f>VLOOKUP(C736,'Formadores internos'!B:H,7,FALSE)</f>
        <v>#N/A</v>
      </c>
      <c r="L736" s="34">
        <f t="shared" si="127"/>
        <v>0</v>
      </c>
      <c r="M736" s="33">
        <f t="shared" si="124"/>
        <v>0</v>
      </c>
      <c r="N736" s="66" t="str">
        <f t="shared" si="130"/>
        <v>OK</v>
      </c>
      <c r="O736" s="67"/>
    </row>
    <row r="737" spans="1:15">
      <c r="B737" s="64">
        <v>24</v>
      </c>
      <c r="C737" s="107"/>
      <c r="D737" s="109"/>
      <c r="E737" s="99">
        <f>IF(C737=0,0,VLOOKUP(C737,'Formadores internos'!B:G,6,FALSE))</f>
        <v>0</v>
      </c>
      <c r="F737" s="108"/>
      <c r="G737" s="44">
        <f t="shared" si="125"/>
        <v>0</v>
      </c>
      <c r="I737" s="65"/>
      <c r="J737" s="35">
        <f t="shared" si="126"/>
        <v>0</v>
      </c>
      <c r="K737" s="193" t="e">
        <f>VLOOKUP(C737,'Formadores internos'!B:H,7,FALSE)</f>
        <v>#N/A</v>
      </c>
      <c r="L737" s="34">
        <f t="shared" si="127"/>
        <v>0</v>
      </c>
      <c r="M737" s="33">
        <f t="shared" si="124"/>
        <v>0</v>
      </c>
      <c r="N737" s="66" t="str">
        <f t="shared" si="130"/>
        <v>OK</v>
      </c>
      <c r="O737" s="67"/>
    </row>
    <row r="738" spans="1:15">
      <c r="B738" s="64">
        <v>25</v>
      </c>
      <c r="C738" s="107"/>
      <c r="D738" s="109"/>
      <c r="E738" s="99">
        <f>IF(C738=0,0,VLOOKUP(C738,'Formadores internos'!B:G,6,FALSE))</f>
        <v>0</v>
      </c>
      <c r="F738" s="108"/>
      <c r="G738" s="44">
        <f t="shared" si="125"/>
        <v>0</v>
      </c>
      <c r="I738" s="65"/>
      <c r="J738" s="35">
        <f t="shared" si="126"/>
        <v>0</v>
      </c>
      <c r="K738" s="193" t="e">
        <f>VLOOKUP(C738,'Formadores internos'!B:H,7,FALSE)</f>
        <v>#N/A</v>
      </c>
      <c r="L738" s="34">
        <f t="shared" si="127"/>
        <v>0</v>
      </c>
      <c r="M738" s="33">
        <f t="shared" si="124"/>
        <v>0</v>
      </c>
      <c r="N738" s="66" t="str">
        <f t="shared" si="130"/>
        <v>OK</v>
      </c>
      <c r="O738" s="67"/>
    </row>
    <row r="739" spans="1:15">
      <c r="B739" s="64">
        <v>26</v>
      </c>
      <c r="C739" s="107"/>
      <c r="D739" s="109"/>
      <c r="E739" s="99">
        <f>IF(C739=0,0,VLOOKUP(C739,'Formadores internos'!B:G,6,FALSE))</f>
        <v>0</v>
      </c>
      <c r="F739" s="108"/>
      <c r="G739" s="44">
        <f t="shared" si="125"/>
        <v>0</v>
      </c>
      <c r="I739" s="65"/>
      <c r="J739" s="35">
        <f t="shared" si="126"/>
        <v>0</v>
      </c>
      <c r="K739" s="193" t="e">
        <f>VLOOKUP(C739,'Formadores internos'!B:H,7,FALSE)</f>
        <v>#N/A</v>
      </c>
      <c r="L739" s="34">
        <f t="shared" si="127"/>
        <v>0</v>
      </c>
      <c r="M739" s="33">
        <f t="shared" si="124"/>
        <v>0</v>
      </c>
      <c r="N739" s="66" t="str">
        <f t="shared" si="130"/>
        <v>OK</v>
      </c>
      <c r="O739" s="67"/>
    </row>
    <row r="740" spans="1:15">
      <c r="B740" s="64">
        <v>27</v>
      </c>
      <c r="C740" s="107"/>
      <c r="D740" s="109"/>
      <c r="E740" s="99">
        <f>IF(C740=0,0,VLOOKUP(C740,'Formadores internos'!B:G,6,FALSE))</f>
        <v>0</v>
      </c>
      <c r="F740" s="108"/>
      <c r="G740" s="44">
        <f t="shared" si="125"/>
        <v>0</v>
      </c>
      <c r="I740" s="65"/>
      <c r="J740" s="35">
        <f t="shared" si="126"/>
        <v>0</v>
      </c>
      <c r="K740" s="193" t="e">
        <f>VLOOKUP(C740,'Formadores internos'!B:H,7,FALSE)</f>
        <v>#N/A</v>
      </c>
      <c r="L740" s="34">
        <f t="shared" si="127"/>
        <v>0</v>
      </c>
      <c r="M740" s="33">
        <f t="shared" si="124"/>
        <v>0</v>
      </c>
      <c r="N740" s="66" t="str">
        <f t="shared" si="130"/>
        <v>OK</v>
      </c>
      <c r="O740" s="67"/>
    </row>
    <row r="741" spans="1:15">
      <c r="B741" s="64">
        <v>28</v>
      </c>
      <c r="C741" s="107"/>
      <c r="D741" s="109"/>
      <c r="E741" s="99">
        <f>IF(C741=0,0,VLOOKUP(C741,'Formadores internos'!B:G,6,FALSE))</f>
        <v>0</v>
      </c>
      <c r="F741" s="108"/>
      <c r="G741" s="44">
        <f t="shared" si="125"/>
        <v>0</v>
      </c>
      <c r="I741" s="65"/>
      <c r="J741" s="35">
        <f t="shared" si="126"/>
        <v>0</v>
      </c>
      <c r="K741" s="193" t="e">
        <f>VLOOKUP(C741,'Formadores internos'!B:H,7,FALSE)</f>
        <v>#N/A</v>
      </c>
      <c r="L741" s="34">
        <f t="shared" si="127"/>
        <v>0</v>
      </c>
      <c r="M741" s="33">
        <f t="shared" si="124"/>
        <v>0</v>
      </c>
      <c r="N741" s="66" t="str">
        <f t="shared" si="130"/>
        <v>OK</v>
      </c>
      <c r="O741" s="67"/>
    </row>
    <row r="742" spans="1:15">
      <c r="B742" s="64">
        <v>29</v>
      </c>
      <c r="C742" s="107"/>
      <c r="D742" s="109"/>
      <c r="E742" s="99">
        <f>IF(C742=0,0,VLOOKUP(C742,'Formadores internos'!B:G,6,FALSE))</f>
        <v>0</v>
      </c>
      <c r="F742" s="108"/>
      <c r="G742" s="44">
        <f t="shared" si="125"/>
        <v>0</v>
      </c>
      <c r="I742" s="65"/>
      <c r="J742" s="35">
        <f t="shared" si="126"/>
        <v>0</v>
      </c>
      <c r="K742" s="193" t="e">
        <f>VLOOKUP(C742,'Formadores internos'!B:H,7,FALSE)</f>
        <v>#N/A</v>
      </c>
      <c r="L742" s="34">
        <f t="shared" si="127"/>
        <v>0</v>
      </c>
      <c r="M742" s="33">
        <f t="shared" si="124"/>
        <v>0</v>
      </c>
      <c r="N742" s="66" t="str">
        <f>IF(J742=L742,"OK","LIMITADO A MÁXIMO CONVOCATORIA")</f>
        <v>OK</v>
      </c>
      <c r="O742" s="67"/>
    </row>
    <row r="743" spans="1:15" ht="13.5" thickBot="1">
      <c r="B743" s="64">
        <v>30</v>
      </c>
      <c r="C743" s="107"/>
      <c r="D743" s="109"/>
      <c r="E743" s="99">
        <f>IF(C743=0,0,VLOOKUP(C743,'Formadores internos'!B:G,6,FALSE))</f>
        <v>0</v>
      </c>
      <c r="F743" s="108"/>
      <c r="G743" s="44">
        <f t="shared" si="125"/>
        <v>0</v>
      </c>
      <c r="I743" s="65"/>
      <c r="J743" s="35">
        <f t="shared" si="126"/>
        <v>0</v>
      </c>
      <c r="K743" s="193" t="e">
        <f>VLOOKUP(C743,'Formadores internos'!B:H,7,FALSE)</f>
        <v>#N/A</v>
      </c>
      <c r="L743" s="34">
        <f t="shared" si="127"/>
        <v>0</v>
      </c>
      <c r="M743" s="33">
        <f t="shared" si="124"/>
        <v>0</v>
      </c>
      <c r="N743" s="66" t="str">
        <f>IF(J743=L743,"OK","LIMITADO A MÁXIMO CONVOCATORIA")</f>
        <v>OK</v>
      </c>
      <c r="O743" s="67"/>
    </row>
    <row r="744" spans="1:15" ht="26.25" thickBot="1">
      <c r="C744" s="95" t="s">
        <v>1025</v>
      </c>
      <c r="D744" s="95"/>
      <c r="E744" s="96"/>
      <c r="F744" s="97">
        <f>+SUM(F714:F743)</f>
        <v>0</v>
      </c>
      <c r="G744" s="97">
        <f>+SUM(G714:G743)</f>
        <v>0</v>
      </c>
      <c r="I744" s="88"/>
      <c r="J744" s="89" t="s">
        <v>1020</v>
      </c>
      <c r="K744" s="68"/>
      <c r="L744" s="69" t="s">
        <v>1020</v>
      </c>
      <c r="M744" s="53">
        <f>+SUM(M714:M743)</f>
        <v>0</v>
      </c>
      <c r="N744" s="82"/>
      <c r="O744" s="92"/>
    </row>
    <row r="745" spans="1:15" ht="13.5" thickBot="1">
      <c r="I745" s="84"/>
      <c r="J745" s="85"/>
      <c r="K745" s="85"/>
      <c r="L745" s="85"/>
      <c r="M745" s="85"/>
      <c r="N745" s="85"/>
      <c r="O745" s="72"/>
    </row>
    <row r="746" spans="1:15" ht="13.5" thickBot="1"/>
    <row r="747" spans="1:15" s="56" customFormat="1" ht="16.5">
      <c r="A747" s="73"/>
      <c r="B747" s="73"/>
      <c r="C747" s="93" t="s">
        <v>32</v>
      </c>
      <c r="D747" s="110"/>
      <c r="F747" s="93" t="s">
        <v>1021</v>
      </c>
      <c r="G747" s="110"/>
      <c r="H747" s="57"/>
      <c r="I747" s="77"/>
      <c r="J747" s="49"/>
      <c r="K747" s="49"/>
      <c r="L747" s="78"/>
      <c r="M747" s="49"/>
      <c r="N747" s="79"/>
      <c r="O747" s="60"/>
    </row>
    <row r="748" spans="1:15" s="56" customFormat="1" ht="63.75">
      <c r="A748" s="73"/>
      <c r="B748" s="73"/>
      <c r="C748" s="119" t="s">
        <v>1038</v>
      </c>
      <c r="D748" s="52" t="s">
        <v>1302</v>
      </c>
      <c r="E748" s="52" t="s">
        <v>1023</v>
      </c>
      <c r="F748" s="119" t="s">
        <v>521</v>
      </c>
      <c r="G748" s="147" t="s">
        <v>522</v>
      </c>
      <c r="H748" s="57"/>
      <c r="I748" s="39"/>
      <c r="J748" s="61" t="s">
        <v>1017</v>
      </c>
      <c r="K748" s="61" t="s">
        <v>1815</v>
      </c>
      <c r="L748" s="62" t="s">
        <v>1018</v>
      </c>
      <c r="M748" s="119" t="s">
        <v>1019</v>
      </c>
      <c r="N748" s="52" t="s">
        <v>1022</v>
      </c>
      <c r="O748" s="63"/>
    </row>
    <row r="749" spans="1:15">
      <c r="B749" s="64">
        <v>1</v>
      </c>
      <c r="C749" s="107"/>
      <c r="D749" s="109"/>
      <c r="E749" s="99">
        <f>IF(C749=0,0,VLOOKUP(C749,'Formadores internos'!B:G,6,FALSE))</f>
        <v>0</v>
      </c>
      <c r="F749" s="108"/>
      <c r="G749" s="44">
        <f>IF(F749=0,0,E749/K749*F749)</f>
        <v>0</v>
      </c>
      <c r="I749" s="65"/>
      <c r="J749" s="35">
        <f>IF(E749=0,0,E749/K749)</f>
        <v>0</v>
      </c>
      <c r="K749" s="193" t="e">
        <f>VLOOKUP(C749,'Formadores internos'!B:H,7,FALSE)</f>
        <v>#N/A</v>
      </c>
      <c r="L749" s="34">
        <f>+MIN(J749,60)</f>
        <v>0</v>
      </c>
      <c r="M749" s="33">
        <f t="shared" ref="M749:M778" si="131">+L749*F749</f>
        <v>0</v>
      </c>
      <c r="N749" s="66" t="str">
        <f>IF(J749=L749,"OK","LIMITADO A MÁXIMO CONVOCATORIA")</f>
        <v>OK</v>
      </c>
      <c r="O749" s="67"/>
    </row>
    <row r="750" spans="1:15">
      <c r="B750" s="64">
        <v>2</v>
      </c>
      <c r="C750" s="107"/>
      <c r="D750" s="109"/>
      <c r="E750" s="99">
        <f>IF(C750=0,0,VLOOKUP(C750,'Formadores internos'!B:G,6,FALSE))</f>
        <v>0</v>
      </c>
      <c r="F750" s="108"/>
      <c r="G750" s="44">
        <f t="shared" ref="G750:G778" si="132">IF(F750=0,0,E750/K750*F750)</f>
        <v>0</v>
      </c>
      <c r="I750" s="65"/>
      <c r="J750" s="35">
        <f t="shared" ref="J750:J778" si="133">IF(E750=0,0,E750/K750)</f>
        <v>0</v>
      </c>
      <c r="K750" s="193" t="e">
        <f>VLOOKUP(C750,'Formadores internos'!B:H,7,FALSE)</f>
        <v>#N/A</v>
      </c>
      <c r="L750" s="34">
        <f t="shared" ref="L750:L778" si="134">+MIN(J750,60)</f>
        <v>0</v>
      </c>
      <c r="M750" s="33">
        <f t="shared" si="131"/>
        <v>0</v>
      </c>
      <c r="N750" s="66" t="str">
        <f t="shared" ref="N750:N757" si="135">IF(J750=L750,"OK","LIMITADO A MÁXIMO CONVOCATORIA")</f>
        <v>OK</v>
      </c>
      <c r="O750" s="67"/>
    </row>
    <row r="751" spans="1:15">
      <c r="B751" s="64">
        <v>3</v>
      </c>
      <c r="C751" s="107"/>
      <c r="D751" s="109"/>
      <c r="E751" s="99">
        <f>IF(C751=0,0,VLOOKUP(C751,'Formadores internos'!B:G,6,FALSE))</f>
        <v>0</v>
      </c>
      <c r="F751" s="108"/>
      <c r="G751" s="44">
        <f t="shared" si="132"/>
        <v>0</v>
      </c>
      <c r="I751" s="65"/>
      <c r="J751" s="35">
        <f t="shared" si="133"/>
        <v>0</v>
      </c>
      <c r="K751" s="193" t="e">
        <f>VLOOKUP(C751,'Formadores internos'!B:H,7,FALSE)</f>
        <v>#N/A</v>
      </c>
      <c r="L751" s="34">
        <f t="shared" si="134"/>
        <v>0</v>
      </c>
      <c r="M751" s="33">
        <f t="shared" si="131"/>
        <v>0</v>
      </c>
      <c r="N751" s="66" t="str">
        <f t="shared" si="135"/>
        <v>OK</v>
      </c>
      <c r="O751" s="67"/>
    </row>
    <row r="752" spans="1:15">
      <c r="B752" s="64">
        <v>4</v>
      </c>
      <c r="C752" s="107"/>
      <c r="D752" s="109"/>
      <c r="E752" s="99">
        <f>IF(C752=0,0,VLOOKUP(C752,'Formadores internos'!B:G,6,FALSE))</f>
        <v>0</v>
      </c>
      <c r="F752" s="108"/>
      <c r="G752" s="44">
        <f t="shared" si="132"/>
        <v>0</v>
      </c>
      <c r="I752" s="65"/>
      <c r="J752" s="35">
        <f t="shared" si="133"/>
        <v>0</v>
      </c>
      <c r="K752" s="193" t="e">
        <f>VLOOKUP(C752,'Formadores internos'!B:H,7,FALSE)</f>
        <v>#N/A</v>
      </c>
      <c r="L752" s="34">
        <f t="shared" si="134"/>
        <v>0</v>
      </c>
      <c r="M752" s="33">
        <f t="shared" si="131"/>
        <v>0</v>
      </c>
      <c r="N752" s="66" t="str">
        <f t="shared" si="135"/>
        <v>OK</v>
      </c>
      <c r="O752" s="67"/>
    </row>
    <row r="753" spans="2:15">
      <c r="B753" s="64">
        <v>5</v>
      </c>
      <c r="C753" s="107"/>
      <c r="D753" s="109"/>
      <c r="E753" s="99">
        <f>IF(C753=0,0,VLOOKUP(C753,'Formadores internos'!B:G,6,FALSE))</f>
        <v>0</v>
      </c>
      <c r="F753" s="108"/>
      <c r="G753" s="44">
        <f t="shared" si="132"/>
        <v>0</v>
      </c>
      <c r="I753" s="65"/>
      <c r="J753" s="35">
        <f t="shared" si="133"/>
        <v>0</v>
      </c>
      <c r="K753" s="193" t="e">
        <f>VLOOKUP(C753,'Formadores internos'!B:H,7,FALSE)</f>
        <v>#N/A</v>
      </c>
      <c r="L753" s="34">
        <f t="shared" si="134"/>
        <v>0</v>
      </c>
      <c r="M753" s="33">
        <f t="shared" si="131"/>
        <v>0</v>
      </c>
      <c r="N753" s="66" t="str">
        <f t="shared" si="135"/>
        <v>OK</v>
      </c>
      <c r="O753" s="67"/>
    </row>
    <row r="754" spans="2:15">
      <c r="B754" s="64">
        <v>6</v>
      </c>
      <c r="C754" s="107"/>
      <c r="D754" s="109"/>
      <c r="E754" s="99">
        <f>IF(C754=0,0,VLOOKUP(C754,'Formadores internos'!B:G,6,FALSE))</f>
        <v>0</v>
      </c>
      <c r="F754" s="108"/>
      <c r="G754" s="44">
        <f t="shared" si="132"/>
        <v>0</v>
      </c>
      <c r="I754" s="65"/>
      <c r="J754" s="35">
        <f t="shared" si="133"/>
        <v>0</v>
      </c>
      <c r="K754" s="193" t="e">
        <f>VLOOKUP(C754,'Formadores internos'!B:H,7,FALSE)</f>
        <v>#N/A</v>
      </c>
      <c r="L754" s="34">
        <f t="shared" si="134"/>
        <v>0</v>
      </c>
      <c r="M754" s="33">
        <f t="shared" si="131"/>
        <v>0</v>
      </c>
      <c r="N754" s="66" t="str">
        <f t="shared" si="135"/>
        <v>OK</v>
      </c>
      <c r="O754" s="67"/>
    </row>
    <row r="755" spans="2:15">
      <c r="B755" s="64">
        <v>7</v>
      </c>
      <c r="C755" s="107"/>
      <c r="D755" s="109"/>
      <c r="E755" s="99">
        <f>IF(C755=0,0,VLOOKUP(C755,'Formadores internos'!B:G,6,FALSE))</f>
        <v>0</v>
      </c>
      <c r="F755" s="108"/>
      <c r="G755" s="44">
        <f t="shared" si="132"/>
        <v>0</v>
      </c>
      <c r="I755" s="65"/>
      <c r="J755" s="35">
        <f t="shared" si="133"/>
        <v>0</v>
      </c>
      <c r="K755" s="193" t="e">
        <f>VLOOKUP(C755,'Formadores internos'!B:H,7,FALSE)</f>
        <v>#N/A</v>
      </c>
      <c r="L755" s="34">
        <f t="shared" si="134"/>
        <v>0</v>
      </c>
      <c r="M755" s="33">
        <f t="shared" si="131"/>
        <v>0</v>
      </c>
      <c r="N755" s="66" t="str">
        <f t="shared" si="135"/>
        <v>OK</v>
      </c>
      <c r="O755" s="67"/>
    </row>
    <row r="756" spans="2:15">
      <c r="B756" s="64">
        <v>8</v>
      </c>
      <c r="C756" s="107"/>
      <c r="D756" s="109"/>
      <c r="E756" s="99">
        <f>IF(C756=0,0,VLOOKUP(C756,'Formadores internos'!B:G,6,FALSE))</f>
        <v>0</v>
      </c>
      <c r="F756" s="108"/>
      <c r="G756" s="44">
        <f t="shared" si="132"/>
        <v>0</v>
      </c>
      <c r="I756" s="65"/>
      <c r="J756" s="35">
        <f t="shared" si="133"/>
        <v>0</v>
      </c>
      <c r="K756" s="193" t="e">
        <f>VLOOKUP(C756,'Formadores internos'!B:H,7,FALSE)</f>
        <v>#N/A</v>
      </c>
      <c r="L756" s="34">
        <f t="shared" si="134"/>
        <v>0</v>
      </c>
      <c r="M756" s="33">
        <f t="shared" si="131"/>
        <v>0</v>
      </c>
      <c r="N756" s="66" t="str">
        <f t="shared" si="135"/>
        <v>OK</v>
      </c>
      <c r="O756" s="67"/>
    </row>
    <row r="757" spans="2:15">
      <c r="B757" s="64">
        <v>9</v>
      </c>
      <c r="C757" s="107"/>
      <c r="D757" s="109"/>
      <c r="E757" s="99">
        <f>IF(C757=0,0,VLOOKUP(C757,'Formadores internos'!B:G,6,FALSE))</f>
        <v>0</v>
      </c>
      <c r="F757" s="108"/>
      <c r="G757" s="44">
        <f t="shared" si="132"/>
        <v>0</v>
      </c>
      <c r="I757" s="65"/>
      <c r="J757" s="35">
        <f t="shared" si="133"/>
        <v>0</v>
      </c>
      <c r="K757" s="193" t="e">
        <f>VLOOKUP(C757,'Formadores internos'!B:H,7,FALSE)</f>
        <v>#N/A</v>
      </c>
      <c r="L757" s="34">
        <f t="shared" si="134"/>
        <v>0</v>
      </c>
      <c r="M757" s="33">
        <f t="shared" si="131"/>
        <v>0</v>
      </c>
      <c r="N757" s="66" t="str">
        <f t="shared" si="135"/>
        <v>OK</v>
      </c>
      <c r="O757" s="67"/>
    </row>
    <row r="758" spans="2:15">
      <c r="B758" s="64">
        <v>10</v>
      </c>
      <c r="C758" s="107"/>
      <c r="D758" s="109"/>
      <c r="E758" s="99">
        <f>IF(C758=0,0,VLOOKUP(C758,'Formadores internos'!B:G,6,FALSE))</f>
        <v>0</v>
      </c>
      <c r="F758" s="108"/>
      <c r="G758" s="44">
        <f t="shared" si="132"/>
        <v>0</v>
      </c>
      <c r="I758" s="65"/>
      <c r="J758" s="35">
        <f t="shared" si="133"/>
        <v>0</v>
      </c>
      <c r="K758" s="193" t="e">
        <f>VLOOKUP(C758,'Formadores internos'!B:H,7,FALSE)</f>
        <v>#N/A</v>
      </c>
      <c r="L758" s="34">
        <f t="shared" si="134"/>
        <v>0</v>
      </c>
      <c r="M758" s="33">
        <f t="shared" si="131"/>
        <v>0</v>
      </c>
      <c r="N758" s="66" t="str">
        <f>IF(J758=L758,"OK","LIMITADO A MÁXIMO CONVOCATORIA")</f>
        <v>OK</v>
      </c>
      <c r="O758" s="67"/>
    </row>
    <row r="759" spans="2:15">
      <c r="B759" s="64">
        <v>11</v>
      </c>
      <c r="C759" s="107"/>
      <c r="D759" s="109"/>
      <c r="E759" s="99">
        <f>IF(C759=0,0,VLOOKUP(C759,'Formadores internos'!B:G,6,FALSE))</f>
        <v>0</v>
      </c>
      <c r="F759" s="108"/>
      <c r="G759" s="44">
        <f t="shared" si="132"/>
        <v>0</v>
      </c>
      <c r="I759" s="65"/>
      <c r="J759" s="35">
        <f t="shared" si="133"/>
        <v>0</v>
      </c>
      <c r="K759" s="193" t="e">
        <f>VLOOKUP(C759,'Formadores internos'!B:H,7,FALSE)</f>
        <v>#N/A</v>
      </c>
      <c r="L759" s="34">
        <f t="shared" si="134"/>
        <v>0</v>
      </c>
      <c r="M759" s="33">
        <f t="shared" si="131"/>
        <v>0</v>
      </c>
      <c r="N759" s="66" t="str">
        <f>IF(J759=L759,"OK","LIMITADO A MÁXIMO CONVOCATORIA")</f>
        <v>OK</v>
      </c>
      <c r="O759" s="67"/>
    </row>
    <row r="760" spans="2:15">
      <c r="B760" s="64">
        <v>12</v>
      </c>
      <c r="C760" s="107"/>
      <c r="D760" s="109"/>
      <c r="E760" s="99">
        <f>IF(C760=0,0,VLOOKUP(C760,'Formadores internos'!B:G,6,FALSE))</f>
        <v>0</v>
      </c>
      <c r="F760" s="108"/>
      <c r="G760" s="44">
        <f t="shared" si="132"/>
        <v>0</v>
      </c>
      <c r="I760" s="65"/>
      <c r="J760" s="35">
        <f t="shared" si="133"/>
        <v>0</v>
      </c>
      <c r="K760" s="193" t="e">
        <f>VLOOKUP(C760,'Formadores internos'!B:H,7,FALSE)</f>
        <v>#N/A</v>
      </c>
      <c r="L760" s="34">
        <f t="shared" si="134"/>
        <v>0</v>
      </c>
      <c r="M760" s="33">
        <f t="shared" si="131"/>
        <v>0</v>
      </c>
      <c r="N760" s="66" t="str">
        <f>IF(J760=L760,"OK","LIMITADO A MÁXIMO CONVOCATORIA")</f>
        <v>OK</v>
      </c>
      <c r="O760" s="67"/>
    </row>
    <row r="761" spans="2:15">
      <c r="B761" s="64">
        <v>13</v>
      </c>
      <c r="C761" s="107"/>
      <c r="D761" s="109"/>
      <c r="E761" s="99">
        <f>IF(C761=0,0,VLOOKUP(C761,'Formadores internos'!B:G,6,FALSE))</f>
        <v>0</v>
      </c>
      <c r="F761" s="108"/>
      <c r="G761" s="44">
        <f t="shared" si="132"/>
        <v>0</v>
      </c>
      <c r="I761" s="65"/>
      <c r="J761" s="35">
        <f t="shared" si="133"/>
        <v>0</v>
      </c>
      <c r="K761" s="193" t="e">
        <f>VLOOKUP(C761,'Formadores internos'!B:H,7,FALSE)</f>
        <v>#N/A</v>
      </c>
      <c r="L761" s="34">
        <f t="shared" si="134"/>
        <v>0</v>
      </c>
      <c r="M761" s="33">
        <f t="shared" si="131"/>
        <v>0</v>
      </c>
      <c r="N761" s="66" t="str">
        <f t="shared" ref="N761:N766" si="136">IF(J761=L761,"OK","LIMITADO A MÁXIMO CONVOCATORIA")</f>
        <v>OK</v>
      </c>
      <c r="O761" s="67"/>
    </row>
    <row r="762" spans="2:15">
      <c r="B762" s="64">
        <v>14</v>
      </c>
      <c r="C762" s="107"/>
      <c r="D762" s="109"/>
      <c r="E762" s="99">
        <f>IF(C762=0,0,VLOOKUP(C762,'Formadores internos'!B:G,6,FALSE))</f>
        <v>0</v>
      </c>
      <c r="F762" s="108"/>
      <c r="G762" s="44">
        <f t="shared" si="132"/>
        <v>0</v>
      </c>
      <c r="I762" s="65"/>
      <c r="J762" s="35">
        <f t="shared" si="133"/>
        <v>0</v>
      </c>
      <c r="K762" s="193" t="e">
        <f>VLOOKUP(C762,'Formadores internos'!B:H,7,FALSE)</f>
        <v>#N/A</v>
      </c>
      <c r="L762" s="34">
        <f t="shared" si="134"/>
        <v>0</v>
      </c>
      <c r="M762" s="33">
        <f t="shared" si="131"/>
        <v>0</v>
      </c>
      <c r="N762" s="66" t="str">
        <f t="shared" si="136"/>
        <v>OK</v>
      </c>
      <c r="O762" s="67"/>
    </row>
    <row r="763" spans="2:15">
      <c r="B763" s="64">
        <v>15</v>
      </c>
      <c r="C763" s="107"/>
      <c r="D763" s="109"/>
      <c r="E763" s="99">
        <f>IF(C763=0,0,VLOOKUP(C763,'Formadores internos'!B:G,6,FALSE))</f>
        <v>0</v>
      </c>
      <c r="F763" s="108"/>
      <c r="G763" s="44">
        <f t="shared" si="132"/>
        <v>0</v>
      </c>
      <c r="I763" s="65"/>
      <c r="J763" s="35">
        <f t="shared" si="133"/>
        <v>0</v>
      </c>
      <c r="K763" s="193" t="e">
        <f>VLOOKUP(C763,'Formadores internos'!B:H,7,FALSE)</f>
        <v>#N/A</v>
      </c>
      <c r="L763" s="34">
        <f t="shared" si="134"/>
        <v>0</v>
      </c>
      <c r="M763" s="33">
        <f t="shared" si="131"/>
        <v>0</v>
      </c>
      <c r="N763" s="66" t="str">
        <f t="shared" si="136"/>
        <v>OK</v>
      </c>
      <c r="O763" s="67"/>
    </row>
    <row r="764" spans="2:15">
      <c r="B764" s="64">
        <v>16</v>
      </c>
      <c r="C764" s="107"/>
      <c r="D764" s="109"/>
      <c r="E764" s="99">
        <f>IF(C764=0,0,VLOOKUP(C764,'Formadores internos'!B:G,6,FALSE))</f>
        <v>0</v>
      </c>
      <c r="F764" s="108"/>
      <c r="G764" s="44">
        <f t="shared" si="132"/>
        <v>0</v>
      </c>
      <c r="I764" s="65"/>
      <c r="J764" s="35">
        <f t="shared" si="133"/>
        <v>0</v>
      </c>
      <c r="K764" s="193" t="e">
        <f>VLOOKUP(C764,'Formadores internos'!B:H,7,FALSE)</f>
        <v>#N/A</v>
      </c>
      <c r="L764" s="34">
        <f t="shared" si="134"/>
        <v>0</v>
      </c>
      <c r="M764" s="33">
        <f t="shared" si="131"/>
        <v>0</v>
      </c>
      <c r="N764" s="66" t="str">
        <f t="shared" si="136"/>
        <v>OK</v>
      </c>
      <c r="O764" s="67"/>
    </row>
    <row r="765" spans="2:15">
      <c r="B765" s="64">
        <v>17</v>
      </c>
      <c r="C765" s="107"/>
      <c r="D765" s="109"/>
      <c r="E765" s="99">
        <f>IF(C765=0,0,VLOOKUP(C765,'Formadores internos'!B:G,6,FALSE))</f>
        <v>0</v>
      </c>
      <c r="F765" s="108"/>
      <c r="G765" s="44">
        <f t="shared" si="132"/>
        <v>0</v>
      </c>
      <c r="I765" s="65"/>
      <c r="J765" s="35">
        <f t="shared" si="133"/>
        <v>0</v>
      </c>
      <c r="K765" s="193" t="e">
        <f>VLOOKUP(C765,'Formadores internos'!B:H,7,FALSE)</f>
        <v>#N/A</v>
      </c>
      <c r="L765" s="34">
        <f t="shared" si="134"/>
        <v>0</v>
      </c>
      <c r="M765" s="33">
        <f t="shared" si="131"/>
        <v>0</v>
      </c>
      <c r="N765" s="66" t="str">
        <f t="shared" si="136"/>
        <v>OK</v>
      </c>
      <c r="O765" s="67"/>
    </row>
    <row r="766" spans="2:15">
      <c r="B766" s="64">
        <v>18</v>
      </c>
      <c r="C766" s="107"/>
      <c r="D766" s="109"/>
      <c r="E766" s="99">
        <f>IF(C766=0,0,VLOOKUP(C766,'Formadores internos'!B:G,6,FALSE))</f>
        <v>0</v>
      </c>
      <c r="F766" s="108"/>
      <c r="G766" s="44">
        <f t="shared" si="132"/>
        <v>0</v>
      </c>
      <c r="I766" s="65"/>
      <c r="J766" s="35">
        <f t="shared" si="133"/>
        <v>0</v>
      </c>
      <c r="K766" s="193" t="e">
        <f>VLOOKUP(C766,'Formadores internos'!B:H,7,FALSE)</f>
        <v>#N/A</v>
      </c>
      <c r="L766" s="34">
        <f t="shared" si="134"/>
        <v>0</v>
      </c>
      <c r="M766" s="33">
        <f t="shared" si="131"/>
        <v>0</v>
      </c>
      <c r="N766" s="66" t="str">
        <f t="shared" si="136"/>
        <v>OK</v>
      </c>
      <c r="O766" s="67"/>
    </row>
    <row r="767" spans="2:15">
      <c r="B767" s="64">
        <v>19</v>
      </c>
      <c r="C767" s="107"/>
      <c r="D767" s="109"/>
      <c r="E767" s="99">
        <f>IF(C767=0,0,VLOOKUP(C767,'Formadores internos'!B:G,6,FALSE))</f>
        <v>0</v>
      </c>
      <c r="F767" s="108"/>
      <c r="G767" s="44">
        <f t="shared" si="132"/>
        <v>0</v>
      </c>
      <c r="I767" s="65"/>
      <c r="J767" s="35">
        <f t="shared" si="133"/>
        <v>0</v>
      </c>
      <c r="K767" s="193" t="e">
        <f>VLOOKUP(C767,'Formadores internos'!B:H,7,FALSE)</f>
        <v>#N/A</v>
      </c>
      <c r="L767" s="34">
        <f t="shared" si="134"/>
        <v>0</v>
      </c>
      <c r="M767" s="33">
        <f t="shared" si="131"/>
        <v>0</v>
      </c>
      <c r="N767" s="66" t="str">
        <f>IF(J767=L767,"OK","LIMITADO A MÁXIMO CONVOCATORIA")</f>
        <v>OK</v>
      </c>
      <c r="O767" s="67"/>
    </row>
    <row r="768" spans="2:15">
      <c r="B768" s="64">
        <v>20</v>
      </c>
      <c r="C768" s="107"/>
      <c r="D768" s="109"/>
      <c r="E768" s="99">
        <f>IF(C768=0,0,VLOOKUP(C768,'Formadores internos'!B:G,6,FALSE))</f>
        <v>0</v>
      </c>
      <c r="F768" s="108"/>
      <c r="G768" s="44">
        <f t="shared" si="132"/>
        <v>0</v>
      </c>
      <c r="I768" s="65"/>
      <c r="J768" s="35">
        <f t="shared" si="133"/>
        <v>0</v>
      </c>
      <c r="K768" s="193" t="e">
        <f>VLOOKUP(C768,'Formadores internos'!B:H,7,FALSE)</f>
        <v>#N/A</v>
      </c>
      <c r="L768" s="34">
        <f t="shared" si="134"/>
        <v>0</v>
      </c>
      <c r="M768" s="33">
        <f t="shared" si="131"/>
        <v>0</v>
      </c>
      <c r="N768" s="66" t="str">
        <f>IF(J768=L768,"OK","LIMITADO A MÁXIMO CONVOCATORIA")</f>
        <v>OK</v>
      </c>
      <c r="O768" s="67"/>
    </row>
    <row r="769" spans="1:15">
      <c r="B769" s="64">
        <v>21</v>
      </c>
      <c r="C769" s="107"/>
      <c r="D769" s="107"/>
      <c r="E769" s="99">
        <f>IF(C769=0,0,VLOOKUP(C769,'Formadores internos'!B:G,6,FALSE))</f>
        <v>0</v>
      </c>
      <c r="F769" s="108"/>
      <c r="G769" s="44">
        <f t="shared" si="132"/>
        <v>0</v>
      </c>
      <c r="I769" s="65"/>
      <c r="J769" s="35">
        <f t="shared" si="133"/>
        <v>0</v>
      </c>
      <c r="K769" s="193" t="e">
        <f>VLOOKUP(C769,'Formadores internos'!B:H,7,FALSE)</f>
        <v>#N/A</v>
      </c>
      <c r="L769" s="34">
        <f t="shared" si="134"/>
        <v>0</v>
      </c>
      <c r="M769" s="33">
        <f t="shared" si="131"/>
        <v>0</v>
      </c>
      <c r="N769" s="66" t="str">
        <f>IF(J769=L769,"OK","LIMITADO A MÁXIMO CONVOCATORIA")</f>
        <v>OK</v>
      </c>
      <c r="O769" s="67"/>
    </row>
    <row r="770" spans="1:15">
      <c r="B770" s="64">
        <v>22</v>
      </c>
      <c r="C770" s="107"/>
      <c r="D770" s="109"/>
      <c r="E770" s="99">
        <f>IF(C770=0,0,VLOOKUP(C770,'Formadores internos'!B:G,6,FALSE))</f>
        <v>0</v>
      </c>
      <c r="F770" s="108"/>
      <c r="G770" s="44">
        <f t="shared" si="132"/>
        <v>0</v>
      </c>
      <c r="I770" s="65"/>
      <c r="J770" s="35">
        <f t="shared" si="133"/>
        <v>0</v>
      </c>
      <c r="K770" s="193" t="e">
        <f>VLOOKUP(C770,'Formadores internos'!B:H,7,FALSE)</f>
        <v>#N/A</v>
      </c>
      <c r="L770" s="34">
        <f t="shared" si="134"/>
        <v>0</v>
      </c>
      <c r="M770" s="33">
        <f t="shared" si="131"/>
        <v>0</v>
      </c>
      <c r="N770" s="66" t="str">
        <f t="shared" ref="N770:N776" si="137">IF(J770=L770,"OK","LIMITADO A MÁXIMO CONVOCATORIA")</f>
        <v>OK</v>
      </c>
      <c r="O770" s="67"/>
    </row>
    <row r="771" spans="1:15">
      <c r="B771" s="64">
        <v>23</v>
      </c>
      <c r="C771" s="107"/>
      <c r="D771" s="109"/>
      <c r="E771" s="99">
        <f>IF(C771=0,0,VLOOKUP(C771,'Formadores internos'!B:G,6,FALSE))</f>
        <v>0</v>
      </c>
      <c r="F771" s="108"/>
      <c r="G771" s="44">
        <f t="shared" si="132"/>
        <v>0</v>
      </c>
      <c r="I771" s="65"/>
      <c r="J771" s="35">
        <f t="shared" si="133"/>
        <v>0</v>
      </c>
      <c r="K771" s="193" t="e">
        <f>VLOOKUP(C771,'Formadores internos'!B:H,7,FALSE)</f>
        <v>#N/A</v>
      </c>
      <c r="L771" s="34">
        <f t="shared" si="134"/>
        <v>0</v>
      </c>
      <c r="M771" s="33">
        <f t="shared" si="131"/>
        <v>0</v>
      </c>
      <c r="N771" s="66" t="str">
        <f t="shared" si="137"/>
        <v>OK</v>
      </c>
      <c r="O771" s="67"/>
    </row>
    <row r="772" spans="1:15">
      <c r="B772" s="64">
        <v>24</v>
      </c>
      <c r="C772" s="107"/>
      <c r="D772" s="109"/>
      <c r="E772" s="99">
        <f>IF(C772=0,0,VLOOKUP(C772,'Formadores internos'!B:G,6,FALSE))</f>
        <v>0</v>
      </c>
      <c r="F772" s="108"/>
      <c r="G772" s="44">
        <f t="shared" si="132"/>
        <v>0</v>
      </c>
      <c r="I772" s="65"/>
      <c r="J772" s="35">
        <f t="shared" si="133"/>
        <v>0</v>
      </c>
      <c r="K772" s="193" t="e">
        <f>VLOOKUP(C772,'Formadores internos'!B:H,7,FALSE)</f>
        <v>#N/A</v>
      </c>
      <c r="L772" s="34">
        <f t="shared" si="134"/>
        <v>0</v>
      </c>
      <c r="M772" s="33">
        <f t="shared" si="131"/>
        <v>0</v>
      </c>
      <c r="N772" s="66" t="str">
        <f t="shared" si="137"/>
        <v>OK</v>
      </c>
      <c r="O772" s="67"/>
    </row>
    <row r="773" spans="1:15">
      <c r="B773" s="64">
        <v>25</v>
      </c>
      <c r="C773" s="107"/>
      <c r="D773" s="109"/>
      <c r="E773" s="99">
        <f>IF(C773=0,0,VLOOKUP(C773,'Formadores internos'!B:G,6,FALSE))</f>
        <v>0</v>
      </c>
      <c r="F773" s="108"/>
      <c r="G773" s="44">
        <f t="shared" si="132"/>
        <v>0</v>
      </c>
      <c r="I773" s="65"/>
      <c r="J773" s="35">
        <f t="shared" si="133"/>
        <v>0</v>
      </c>
      <c r="K773" s="193" t="e">
        <f>VLOOKUP(C773,'Formadores internos'!B:H,7,FALSE)</f>
        <v>#N/A</v>
      </c>
      <c r="L773" s="34">
        <f t="shared" si="134"/>
        <v>0</v>
      </c>
      <c r="M773" s="33">
        <f t="shared" si="131"/>
        <v>0</v>
      </c>
      <c r="N773" s="66" t="str">
        <f t="shared" si="137"/>
        <v>OK</v>
      </c>
      <c r="O773" s="67"/>
    </row>
    <row r="774" spans="1:15">
      <c r="B774" s="64">
        <v>26</v>
      </c>
      <c r="C774" s="107"/>
      <c r="D774" s="109"/>
      <c r="E774" s="99">
        <f>IF(C774=0,0,VLOOKUP(C774,'Formadores internos'!B:G,6,FALSE))</f>
        <v>0</v>
      </c>
      <c r="F774" s="108"/>
      <c r="G774" s="44">
        <f t="shared" si="132"/>
        <v>0</v>
      </c>
      <c r="I774" s="65"/>
      <c r="J774" s="35">
        <f t="shared" si="133"/>
        <v>0</v>
      </c>
      <c r="K774" s="193" t="e">
        <f>VLOOKUP(C774,'Formadores internos'!B:H,7,FALSE)</f>
        <v>#N/A</v>
      </c>
      <c r="L774" s="34">
        <f t="shared" si="134"/>
        <v>0</v>
      </c>
      <c r="M774" s="33">
        <f t="shared" si="131"/>
        <v>0</v>
      </c>
      <c r="N774" s="66" t="str">
        <f t="shared" si="137"/>
        <v>OK</v>
      </c>
      <c r="O774" s="67"/>
    </row>
    <row r="775" spans="1:15">
      <c r="B775" s="64">
        <v>27</v>
      </c>
      <c r="C775" s="107"/>
      <c r="D775" s="109"/>
      <c r="E775" s="99">
        <f>IF(C775=0,0,VLOOKUP(C775,'Formadores internos'!B:G,6,FALSE))</f>
        <v>0</v>
      </c>
      <c r="F775" s="108"/>
      <c r="G775" s="44">
        <f t="shared" si="132"/>
        <v>0</v>
      </c>
      <c r="I775" s="65"/>
      <c r="J775" s="35">
        <f t="shared" si="133"/>
        <v>0</v>
      </c>
      <c r="K775" s="193" t="e">
        <f>VLOOKUP(C775,'Formadores internos'!B:H,7,FALSE)</f>
        <v>#N/A</v>
      </c>
      <c r="L775" s="34">
        <f t="shared" si="134"/>
        <v>0</v>
      </c>
      <c r="M775" s="33">
        <f t="shared" si="131"/>
        <v>0</v>
      </c>
      <c r="N775" s="66" t="str">
        <f t="shared" si="137"/>
        <v>OK</v>
      </c>
      <c r="O775" s="67"/>
    </row>
    <row r="776" spans="1:15">
      <c r="B776" s="64">
        <v>28</v>
      </c>
      <c r="C776" s="107"/>
      <c r="D776" s="109"/>
      <c r="E776" s="99">
        <f>IF(C776=0,0,VLOOKUP(C776,'Formadores internos'!B:G,6,FALSE))</f>
        <v>0</v>
      </c>
      <c r="F776" s="108"/>
      <c r="G776" s="44">
        <f t="shared" si="132"/>
        <v>0</v>
      </c>
      <c r="I776" s="65"/>
      <c r="J776" s="35">
        <f t="shared" si="133"/>
        <v>0</v>
      </c>
      <c r="K776" s="193" t="e">
        <f>VLOOKUP(C776,'Formadores internos'!B:H,7,FALSE)</f>
        <v>#N/A</v>
      </c>
      <c r="L776" s="34">
        <f t="shared" si="134"/>
        <v>0</v>
      </c>
      <c r="M776" s="33">
        <f t="shared" si="131"/>
        <v>0</v>
      </c>
      <c r="N776" s="66" t="str">
        <f t="shared" si="137"/>
        <v>OK</v>
      </c>
      <c r="O776" s="67"/>
    </row>
    <row r="777" spans="1:15">
      <c r="B777" s="64">
        <v>29</v>
      </c>
      <c r="C777" s="107"/>
      <c r="D777" s="109"/>
      <c r="E777" s="99">
        <f>IF(C777=0,0,VLOOKUP(C777,'Formadores internos'!B:G,6,FALSE))</f>
        <v>0</v>
      </c>
      <c r="F777" s="108"/>
      <c r="G777" s="44">
        <f t="shared" si="132"/>
        <v>0</v>
      </c>
      <c r="I777" s="65"/>
      <c r="J777" s="35">
        <f t="shared" si="133"/>
        <v>0</v>
      </c>
      <c r="K777" s="193" t="e">
        <f>VLOOKUP(C777,'Formadores internos'!B:H,7,FALSE)</f>
        <v>#N/A</v>
      </c>
      <c r="L777" s="34">
        <f t="shared" si="134"/>
        <v>0</v>
      </c>
      <c r="M777" s="33">
        <f t="shared" si="131"/>
        <v>0</v>
      </c>
      <c r="N777" s="66" t="str">
        <f>IF(J777=L777,"OK","LIMITADO A MÁXIMO CONVOCATORIA")</f>
        <v>OK</v>
      </c>
      <c r="O777" s="67"/>
    </row>
    <row r="778" spans="1:15" ht="13.5" thickBot="1">
      <c r="B778" s="64">
        <v>30</v>
      </c>
      <c r="C778" s="107"/>
      <c r="D778" s="109"/>
      <c r="E778" s="99">
        <f>IF(C778=0,0,VLOOKUP(C778,'Formadores internos'!B:G,6,FALSE))</f>
        <v>0</v>
      </c>
      <c r="F778" s="108"/>
      <c r="G778" s="44">
        <f t="shared" si="132"/>
        <v>0</v>
      </c>
      <c r="I778" s="65"/>
      <c r="J778" s="35">
        <f t="shared" si="133"/>
        <v>0</v>
      </c>
      <c r="K778" s="193" t="e">
        <f>VLOOKUP(C778,'Formadores internos'!B:H,7,FALSE)</f>
        <v>#N/A</v>
      </c>
      <c r="L778" s="34">
        <f t="shared" si="134"/>
        <v>0</v>
      </c>
      <c r="M778" s="33">
        <f t="shared" si="131"/>
        <v>0</v>
      </c>
      <c r="N778" s="66" t="str">
        <f>IF(J778=L778,"OK","LIMITADO A MÁXIMO CONVOCATORIA")</f>
        <v>OK</v>
      </c>
      <c r="O778" s="67"/>
    </row>
    <row r="779" spans="1:15" ht="26.25" thickBot="1">
      <c r="C779" s="95" t="s">
        <v>1025</v>
      </c>
      <c r="D779" s="95"/>
      <c r="E779" s="96"/>
      <c r="F779" s="97">
        <f>+SUM(F749:F778)</f>
        <v>0</v>
      </c>
      <c r="G779" s="97">
        <f>+SUM(G749:G778)</f>
        <v>0</v>
      </c>
      <c r="I779" s="88"/>
      <c r="J779" s="89" t="s">
        <v>1020</v>
      </c>
      <c r="K779" s="68"/>
      <c r="L779" s="69" t="s">
        <v>1020</v>
      </c>
      <c r="M779" s="53">
        <f>+SUM(M749:M778)</f>
        <v>0</v>
      </c>
      <c r="N779" s="82"/>
      <c r="O779" s="92"/>
    </row>
    <row r="780" spans="1:15" ht="13.5" thickBot="1">
      <c r="I780" s="84"/>
      <c r="J780" s="85"/>
      <c r="K780" s="85"/>
      <c r="L780" s="85"/>
      <c r="M780" s="85"/>
      <c r="N780" s="85"/>
      <c r="O780" s="72"/>
    </row>
    <row r="781" spans="1:15" ht="13.5" thickBot="1"/>
    <row r="782" spans="1:15" s="56" customFormat="1" ht="16.5">
      <c r="A782" s="73"/>
      <c r="B782" s="73"/>
      <c r="C782" s="93" t="s">
        <v>32</v>
      </c>
      <c r="D782" s="110"/>
      <c r="F782" s="93" t="s">
        <v>1021</v>
      </c>
      <c r="G782" s="110"/>
      <c r="H782" s="57"/>
      <c r="I782" s="77"/>
      <c r="J782" s="49"/>
      <c r="K782" s="49"/>
      <c r="L782" s="78"/>
      <c r="M782" s="49"/>
      <c r="N782" s="79"/>
      <c r="O782" s="60"/>
    </row>
    <row r="783" spans="1:15" s="56" customFormat="1" ht="63.75">
      <c r="A783" s="73"/>
      <c r="B783" s="73"/>
      <c r="C783" s="119" t="s">
        <v>1038</v>
      </c>
      <c r="D783" s="52" t="s">
        <v>1302</v>
      </c>
      <c r="E783" s="52" t="s">
        <v>1023</v>
      </c>
      <c r="F783" s="119" t="s">
        <v>521</v>
      </c>
      <c r="G783" s="147" t="s">
        <v>522</v>
      </c>
      <c r="H783" s="57"/>
      <c r="I783" s="39"/>
      <c r="J783" s="61" t="s">
        <v>1017</v>
      </c>
      <c r="K783" s="61" t="s">
        <v>1815</v>
      </c>
      <c r="L783" s="62" t="s">
        <v>1018</v>
      </c>
      <c r="M783" s="119" t="s">
        <v>1019</v>
      </c>
      <c r="N783" s="52" t="s">
        <v>1022</v>
      </c>
      <c r="O783" s="63"/>
    </row>
    <row r="784" spans="1:15">
      <c r="B784" s="64">
        <v>1</v>
      </c>
      <c r="C784" s="107"/>
      <c r="D784" s="109"/>
      <c r="E784" s="99">
        <f>IF(C784=0,0,VLOOKUP(C784,'Formadores internos'!B:G,6,FALSE))</f>
        <v>0</v>
      </c>
      <c r="F784" s="108"/>
      <c r="G784" s="44">
        <f>IF(F784=0,0,E784/K784*F784)</f>
        <v>0</v>
      </c>
      <c r="I784" s="65"/>
      <c r="J784" s="35">
        <f>IF(E784=0,0,E784/K784)</f>
        <v>0</v>
      </c>
      <c r="K784" s="193" t="e">
        <f>VLOOKUP(C784,'Formadores internos'!B:H,7,FALSE)</f>
        <v>#N/A</v>
      </c>
      <c r="L784" s="34">
        <f>+MIN(J784,60)</f>
        <v>0</v>
      </c>
      <c r="M784" s="33">
        <f t="shared" ref="M784:M813" si="138">+L784*F784</f>
        <v>0</v>
      </c>
      <c r="N784" s="66" t="str">
        <f>IF(J784=L784,"OK","LIMITADO A MÁXIMO CONVOCATORIA")</f>
        <v>OK</v>
      </c>
      <c r="O784" s="67"/>
    </row>
    <row r="785" spans="2:15">
      <c r="B785" s="64">
        <v>2</v>
      </c>
      <c r="C785" s="107"/>
      <c r="D785" s="109"/>
      <c r="E785" s="99">
        <f>IF(C785=0,0,VLOOKUP(C785,'Formadores internos'!B:G,6,FALSE))</f>
        <v>0</v>
      </c>
      <c r="F785" s="108"/>
      <c r="G785" s="44">
        <f t="shared" ref="G785:G813" si="139">IF(F785=0,0,E785/K785*F785)</f>
        <v>0</v>
      </c>
      <c r="I785" s="65"/>
      <c r="J785" s="35">
        <f t="shared" ref="J785:J813" si="140">IF(E785=0,0,E785/K785)</f>
        <v>0</v>
      </c>
      <c r="K785" s="193" t="e">
        <f>VLOOKUP(C785,'Formadores internos'!B:H,7,FALSE)</f>
        <v>#N/A</v>
      </c>
      <c r="L785" s="34">
        <f t="shared" ref="L785:L813" si="141">+MIN(J785,60)</f>
        <v>0</v>
      </c>
      <c r="M785" s="33">
        <f t="shared" si="138"/>
        <v>0</v>
      </c>
      <c r="N785" s="66" t="str">
        <f t="shared" ref="N785:N792" si="142">IF(J785=L785,"OK","LIMITADO A MÁXIMO CONVOCATORIA")</f>
        <v>OK</v>
      </c>
      <c r="O785" s="67"/>
    </row>
    <row r="786" spans="2:15">
      <c r="B786" s="64">
        <v>3</v>
      </c>
      <c r="C786" s="107"/>
      <c r="D786" s="109"/>
      <c r="E786" s="99">
        <f>IF(C786=0,0,VLOOKUP(C786,'Formadores internos'!B:G,6,FALSE))</f>
        <v>0</v>
      </c>
      <c r="F786" s="108"/>
      <c r="G786" s="44">
        <f t="shared" si="139"/>
        <v>0</v>
      </c>
      <c r="I786" s="65"/>
      <c r="J786" s="35">
        <f t="shared" si="140"/>
        <v>0</v>
      </c>
      <c r="K786" s="193" t="e">
        <f>VLOOKUP(C786,'Formadores internos'!B:H,7,FALSE)</f>
        <v>#N/A</v>
      </c>
      <c r="L786" s="34">
        <f t="shared" si="141"/>
        <v>0</v>
      </c>
      <c r="M786" s="33">
        <f t="shared" si="138"/>
        <v>0</v>
      </c>
      <c r="N786" s="66" t="str">
        <f t="shared" si="142"/>
        <v>OK</v>
      </c>
      <c r="O786" s="67"/>
    </row>
    <row r="787" spans="2:15">
      <c r="B787" s="64">
        <v>4</v>
      </c>
      <c r="C787" s="107"/>
      <c r="D787" s="109"/>
      <c r="E787" s="99">
        <f>IF(C787=0,0,VLOOKUP(C787,'Formadores internos'!B:G,6,FALSE))</f>
        <v>0</v>
      </c>
      <c r="F787" s="108"/>
      <c r="G787" s="44">
        <f t="shared" si="139"/>
        <v>0</v>
      </c>
      <c r="I787" s="65"/>
      <c r="J787" s="35">
        <f t="shared" si="140"/>
        <v>0</v>
      </c>
      <c r="K787" s="193" t="e">
        <f>VLOOKUP(C787,'Formadores internos'!B:H,7,FALSE)</f>
        <v>#N/A</v>
      </c>
      <c r="L787" s="34">
        <f t="shared" si="141"/>
        <v>0</v>
      </c>
      <c r="M787" s="33">
        <f t="shared" si="138"/>
        <v>0</v>
      </c>
      <c r="N787" s="66" t="str">
        <f t="shared" si="142"/>
        <v>OK</v>
      </c>
      <c r="O787" s="67"/>
    </row>
    <row r="788" spans="2:15">
      <c r="B788" s="64">
        <v>5</v>
      </c>
      <c r="C788" s="107"/>
      <c r="D788" s="109"/>
      <c r="E788" s="99">
        <f>IF(C788=0,0,VLOOKUP(C788,'Formadores internos'!B:G,6,FALSE))</f>
        <v>0</v>
      </c>
      <c r="F788" s="108"/>
      <c r="G788" s="44">
        <f t="shared" si="139"/>
        <v>0</v>
      </c>
      <c r="I788" s="65"/>
      <c r="J788" s="35">
        <f t="shared" si="140"/>
        <v>0</v>
      </c>
      <c r="K788" s="193" t="e">
        <f>VLOOKUP(C788,'Formadores internos'!B:H,7,FALSE)</f>
        <v>#N/A</v>
      </c>
      <c r="L788" s="34">
        <f t="shared" si="141"/>
        <v>0</v>
      </c>
      <c r="M788" s="33">
        <f t="shared" si="138"/>
        <v>0</v>
      </c>
      <c r="N788" s="66" t="str">
        <f t="shared" si="142"/>
        <v>OK</v>
      </c>
      <c r="O788" s="67"/>
    </row>
    <row r="789" spans="2:15">
      <c r="B789" s="64">
        <v>6</v>
      </c>
      <c r="C789" s="107"/>
      <c r="D789" s="109"/>
      <c r="E789" s="99">
        <f>IF(C789=0,0,VLOOKUP(C789,'Formadores internos'!B:G,6,FALSE))</f>
        <v>0</v>
      </c>
      <c r="F789" s="108"/>
      <c r="G789" s="44">
        <f t="shared" si="139"/>
        <v>0</v>
      </c>
      <c r="I789" s="65"/>
      <c r="J789" s="35">
        <f t="shared" si="140"/>
        <v>0</v>
      </c>
      <c r="K789" s="193" t="e">
        <f>VLOOKUP(C789,'Formadores internos'!B:H,7,FALSE)</f>
        <v>#N/A</v>
      </c>
      <c r="L789" s="34">
        <f t="shared" si="141"/>
        <v>0</v>
      </c>
      <c r="M789" s="33">
        <f t="shared" si="138"/>
        <v>0</v>
      </c>
      <c r="N789" s="66" t="str">
        <f t="shared" si="142"/>
        <v>OK</v>
      </c>
      <c r="O789" s="67"/>
    </row>
    <row r="790" spans="2:15">
      <c r="B790" s="64">
        <v>7</v>
      </c>
      <c r="C790" s="107"/>
      <c r="D790" s="109"/>
      <c r="E790" s="99">
        <f>IF(C790=0,0,VLOOKUP(C790,'Formadores internos'!B:G,6,FALSE))</f>
        <v>0</v>
      </c>
      <c r="F790" s="108"/>
      <c r="G790" s="44">
        <f t="shared" si="139"/>
        <v>0</v>
      </c>
      <c r="I790" s="65"/>
      <c r="J790" s="35">
        <f t="shared" si="140"/>
        <v>0</v>
      </c>
      <c r="K790" s="193" t="e">
        <f>VLOOKUP(C790,'Formadores internos'!B:H,7,FALSE)</f>
        <v>#N/A</v>
      </c>
      <c r="L790" s="34">
        <f t="shared" si="141"/>
        <v>0</v>
      </c>
      <c r="M790" s="33">
        <f t="shared" si="138"/>
        <v>0</v>
      </c>
      <c r="N790" s="66" t="str">
        <f t="shared" si="142"/>
        <v>OK</v>
      </c>
      <c r="O790" s="67"/>
    </row>
    <row r="791" spans="2:15">
      <c r="B791" s="64">
        <v>8</v>
      </c>
      <c r="C791" s="107"/>
      <c r="D791" s="109"/>
      <c r="E791" s="99">
        <f>IF(C791=0,0,VLOOKUP(C791,'Formadores internos'!B:G,6,FALSE))</f>
        <v>0</v>
      </c>
      <c r="F791" s="108"/>
      <c r="G791" s="44">
        <f t="shared" si="139"/>
        <v>0</v>
      </c>
      <c r="I791" s="65"/>
      <c r="J791" s="35">
        <f t="shared" si="140"/>
        <v>0</v>
      </c>
      <c r="K791" s="193" t="e">
        <f>VLOOKUP(C791,'Formadores internos'!B:H,7,FALSE)</f>
        <v>#N/A</v>
      </c>
      <c r="L791" s="34">
        <f t="shared" si="141"/>
        <v>0</v>
      </c>
      <c r="M791" s="33">
        <f t="shared" si="138"/>
        <v>0</v>
      </c>
      <c r="N791" s="66" t="str">
        <f t="shared" si="142"/>
        <v>OK</v>
      </c>
      <c r="O791" s="67"/>
    </row>
    <row r="792" spans="2:15">
      <c r="B792" s="64">
        <v>9</v>
      </c>
      <c r="C792" s="107"/>
      <c r="D792" s="109"/>
      <c r="E792" s="99">
        <f>IF(C792=0,0,VLOOKUP(C792,'Formadores internos'!B:G,6,FALSE))</f>
        <v>0</v>
      </c>
      <c r="F792" s="108"/>
      <c r="G792" s="44">
        <f t="shared" si="139"/>
        <v>0</v>
      </c>
      <c r="I792" s="65"/>
      <c r="J792" s="35">
        <f t="shared" si="140"/>
        <v>0</v>
      </c>
      <c r="K792" s="193" t="e">
        <f>VLOOKUP(C792,'Formadores internos'!B:H,7,FALSE)</f>
        <v>#N/A</v>
      </c>
      <c r="L792" s="34">
        <f t="shared" si="141"/>
        <v>0</v>
      </c>
      <c r="M792" s="33">
        <f t="shared" si="138"/>
        <v>0</v>
      </c>
      <c r="N792" s="66" t="str">
        <f t="shared" si="142"/>
        <v>OK</v>
      </c>
      <c r="O792" s="67"/>
    </row>
    <row r="793" spans="2:15">
      <c r="B793" s="64">
        <v>10</v>
      </c>
      <c r="C793" s="107"/>
      <c r="D793" s="109"/>
      <c r="E793" s="99">
        <f>IF(C793=0,0,VLOOKUP(C793,'Formadores internos'!B:G,6,FALSE))</f>
        <v>0</v>
      </c>
      <c r="F793" s="108"/>
      <c r="G793" s="44">
        <f t="shared" si="139"/>
        <v>0</v>
      </c>
      <c r="I793" s="65"/>
      <c r="J793" s="35">
        <f t="shared" si="140"/>
        <v>0</v>
      </c>
      <c r="K793" s="193" t="e">
        <f>VLOOKUP(C793,'Formadores internos'!B:H,7,FALSE)</f>
        <v>#N/A</v>
      </c>
      <c r="L793" s="34">
        <f t="shared" si="141"/>
        <v>0</v>
      </c>
      <c r="M793" s="33">
        <f t="shared" si="138"/>
        <v>0</v>
      </c>
      <c r="N793" s="66" t="str">
        <f>IF(J793=L793,"OK","LIMITADO A MÁXIMO CONVOCATORIA")</f>
        <v>OK</v>
      </c>
      <c r="O793" s="67"/>
    </row>
    <row r="794" spans="2:15">
      <c r="B794" s="64">
        <v>11</v>
      </c>
      <c r="C794" s="107"/>
      <c r="D794" s="109"/>
      <c r="E794" s="99">
        <f>IF(C794=0,0,VLOOKUP(C794,'Formadores internos'!B:G,6,FALSE))</f>
        <v>0</v>
      </c>
      <c r="F794" s="108"/>
      <c r="G794" s="44">
        <f t="shared" si="139"/>
        <v>0</v>
      </c>
      <c r="I794" s="65"/>
      <c r="J794" s="35">
        <f t="shared" si="140"/>
        <v>0</v>
      </c>
      <c r="K794" s="193" t="e">
        <f>VLOOKUP(C794,'Formadores internos'!B:H,7,FALSE)</f>
        <v>#N/A</v>
      </c>
      <c r="L794" s="34">
        <f t="shared" si="141"/>
        <v>0</v>
      </c>
      <c r="M794" s="33">
        <f t="shared" si="138"/>
        <v>0</v>
      </c>
      <c r="N794" s="66" t="str">
        <f>IF(J794=L794,"OK","LIMITADO A MÁXIMO CONVOCATORIA")</f>
        <v>OK</v>
      </c>
      <c r="O794" s="67"/>
    </row>
    <row r="795" spans="2:15">
      <c r="B795" s="64">
        <v>12</v>
      </c>
      <c r="C795" s="107"/>
      <c r="D795" s="109"/>
      <c r="E795" s="99">
        <f>IF(C795=0,0,VLOOKUP(C795,'Formadores internos'!B:G,6,FALSE))</f>
        <v>0</v>
      </c>
      <c r="F795" s="108"/>
      <c r="G795" s="44">
        <f t="shared" si="139"/>
        <v>0</v>
      </c>
      <c r="I795" s="65"/>
      <c r="J795" s="35">
        <f t="shared" si="140"/>
        <v>0</v>
      </c>
      <c r="K795" s="193" t="e">
        <f>VLOOKUP(C795,'Formadores internos'!B:H,7,FALSE)</f>
        <v>#N/A</v>
      </c>
      <c r="L795" s="34">
        <f t="shared" si="141"/>
        <v>0</v>
      </c>
      <c r="M795" s="33">
        <f t="shared" si="138"/>
        <v>0</v>
      </c>
      <c r="N795" s="66" t="str">
        <f>IF(J795=L795,"OK","LIMITADO A MÁXIMO CONVOCATORIA")</f>
        <v>OK</v>
      </c>
      <c r="O795" s="67"/>
    </row>
    <row r="796" spans="2:15">
      <c r="B796" s="64">
        <v>13</v>
      </c>
      <c r="C796" s="107"/>
      <c r="D796" s="109"/>
      <c r="E796" s="99">
        <f>IF(C796=0,0,VLOOKUP(C796,'Formadores internos'!B:G,6,FALSE))</f>
        <v>0</v>
      </c>
      <c r="F796" s="108"/>
      <c r="G796" s="44">
        <f t="shared" si="139"/>
        <v>0</v>
      </c>
      <c r="I796" s="65"/>
      <c r="J796" s="35">
        <f t="shared" si="140"/>
        <v>0</v>
      </c>
      <c r="K796" s="193" t="e">
        <f>VLOOKUP(C796,'Formadores internos'!B:H,7,FALSE)</f>
        <v>#N/A</v>
      </c>
      <c r="L796" s="34">
        <f t="shared" si="141"/>
        <v>0</v>
      </c>
      <c r="M796" s="33">
        <f t="shared" si="138"/>
        <v>0</v>
      </c>
      <c r="N796" s="66" t="str">
        <f t="shared" ref="N796:N801" si="143">IF(J796=L796,"OK","LIMITADO A MÁXIMO CONVOCATORIA")</f>
        <v>OK</v>
      </c>
      <c r="O796" s="67"/>
    </row>
    <row r="797" spans="2:15">
      <c r="B797" s="64">
        <v>14</v>
      </c>
      <c r="C797" s="107"/>
      <c r="D797" s="109"/>
      <c r="E797" s="99">
        <f>IF(C797=0,0,VLOOKUP(C797,'Formadores internos'!B:G,6,FALSE))</f>
        <v>0</v>
      </c>
      <c r="F797" s="108"/>
      <c r="G797" s="44">
        <f t="shared" si="139"/>
        <v>0</v>
      </c>
      <c r="I797" s="65"/>
      <c r="J797" s="35">
        <f t="shared" si="140"/>
        <v>0</v>
      </c>
      <c r="K797" s="193" t="e">
        <f>VLOOKUP(C797,'Formadores internos'!B:H,7,FALSE)</f>
        <v>#N/A</v>
      </c>
      <c r="L797" s="34">
        <f t="shared" si="141"/>
        <v>0</v>
      </c>
      <c r="M797" s="33">
        <f t="shared" si="138"/>
        <v>0</v>
      </c>
      <c r="N797" s="66" t="str">
        <f t="shared" si="143"/>
        <v>OK</v>
      </c>
      <c r="O797" s="67"/>
    </row>
    <row r="798" spans="2:15">
      <c r="B798" s="64">
        <v>15</v>
      </c>
      <c r="C798" s="107"/>
      <c r="D798" s="109"/>
      <c r="E798" s="99">
        <f>IF(C798=0,0,VLOOKUP(C798,'Formadores internos'!B:G,6,FALSE))</f>
        <v>0</v>
      </c>
      <c r="F798" s="108"/>
      <c r="G798" s="44">
        <f t="shared" si="139"/>
        <v>0</v>
      </c>
      <c r="I798" s="65"/>
      <c r="J798" s="35">
        <f t="shared" si="140"/>
        <v>0</v>
      </c>
      <c r="K798" s="193" t="e">
        <f>VLOOKUP(C798,'Formadores internos'!B:H,7,FALSE)</f>
        <v>#N/A</v>
      </c>
      <c r="L798" s="34">
        <f t="shared" si="141"/>
        <v>0</v>
      </c>
      <c r="M798" s="33">
        <f t="shared" si="138"/>
        <v>0</v>
      </c>
      <c r="N798" s="66" t="str">
        <f t="shared" si="143"/>
        <v>OK</v>
      </c>
      <c r="O798" s="67"/>
    </row>
    <row r="799" spans="2:15">
      <c r="B799" s="64">
        <v>16</v>
      </c>
      <c r="C799" s="107"/>
      <c r="D799" s="109"/>
      <c r="E799" s="99">
        <f>IF(C799=0,0,VLOOKUP(C799,'Formadores internos'!B:G,6,FALSE))</f>
        <v>0</v>
      </c>
      <c r="F799" s="108"/>
      <c r="G799" s="44">
        <f t="shared" si="139"/>
        <v>0</v>
      </c>
      <c r="I799" s="65"/>
      <c r="J799" s="35">
        <f t="shared" si="140"/>
        <v>0</v>
      </c>
      <c r="K799" s="193" t="e">
        <f>VLOOKUP(C799,'Formadores internos'!B:H,7,FALSE)</f>
        <v>#N/A</v>
      </c>
      <c r="L799" s="34">
        <f t="shared" si="141"/>
        <v>0</v>
      </c>
      <c r="M799" s="33">
        <f t="shared" si="138"/>
        <v>0</v>
      </c>
      <c r="N799" s="66" t="str">
        <f t="shared" si="143"/>
        <v>OK</v>
      </c>
      <c r="O799" s="67"/>
    </row>
    <row r="800" spans="2:15">
      <c r="B800" s="64">
        <v>17</v>
      </c>
      <c r="C800" s="107"/>
      <c r="D800" s="109"/>
      <c r="E800" s="99">
        <f>IF(C800=0,0,VLOOKUP(C800,'Formadores internos'!B:G,6,FALSE))</f>
        <v>0</v>
      </c>
      <c r="F800" s="108"/>
      <c r="G800" s="44">
        <f t="shared" si="139"/>
        <v>0</v>
      </c>
      <c r="I800" s="65"/>
      <c r="J800" s="35">
        <f t="shared" si="140"/>
        <v>0</v>
      </c>
      <c r="K800" s="193" t="e">
        <f>VLOOKUP(C800,'Formadores internos'!B:H,7,FALSE)</f>
        <v>#N/A</v>
      </c>
      <c r="L800" s="34">
        <f t="shared" si="141"/>
        <v>0</v>
      </c>
      <c r="M800" s="33">
        <f t="shared" si="138"/>
        <v>0</v>
      </c>
      <c r="N800" s="66" t="str">
        <f t="shared" si="143"/>
        <v>OK</v>
      </c>
      <c r="O800" s="67"/>
    </row>
    <row r="801" spans="2:15">
      <c r="B801" s="64">
        <v>18</v>
      </c>
      <c r="C801" s="107"/>
      <c r="D801" s="109"/>
      <c r="E801" s="99">
        <f>IF(C801=0,0,VLOOKUP(C801,'Formadores internos'!B:G,6,FALSE))</f>
        <v>0</v>
      </c>
      <c r="F801" s="108"/>
      <c r="G801" s="44">
        <f t="shared" si="139"/>
        <v>0</v>
      </c>
      <c r="I801" s="65"/>
      <c r="J801" s="35">
        <f t="shared" si="140"/>
        <v>0</v>
      </c>
      <c r="K801" s="193" t="e">
        <f>VLOOKUP(C801,'Formadores internos'!B:H,7,FALSE)</f>
        <v>#N/A</v>
      </c>
      <c r="L801" s="34">
        <f t="shared" si="141"/>
        <v>0</v>
      </c>
      <c r="M801" s="33">
        <f t="shared" si="138"/>
        <v>0</v>
      </c>
      <c r="N801" s="66" t="str">
        <f t="shared" si="143"/>
        <v>OK</v>
      </c>
      <c r="O801" s="67"/>
    </row>
    <row r="802" spans="2:15">
      <c r="B802" s="64">
        <v>19</v>
      </c>
      <c r="C802" s="107"/>
      <c r="D802" s="109"/>
      <c r="E802" s="99">
        <f>IF(C802=0,0,VLOOKUP(C802,'Formadores internos'!B:G,6,FALSE))</f>
        <v>0</v>
      </c>
      <c r="F802" s="108"/>
      <c r="G802" s="44">
        <f t="shared" si="139"/>
        <v>0</v>
      </c>
      <c r="I802" s="65"/>
      <c r="J802" s="35">
        <f t="shared" si="140"/>
        <v>0</v>
      </c>
      <c r="K802" s="193" t="e">
        <f>VLOOKUP(C802,'Formadores internos'!B:H,7,FALSE)</f>
        <v>#N/A</v>
      </c>
      <c r="L802" s="34">
        <f t="shared" si="141"/>
        <v>0</v>
      </c>
      <c r="M802" s="33">
        <f t="shared" si="138"/>
        <v>0</v>
      </c>
      <c r="N802" s="66" t="str">
        <f>IF(J802=L802,"OK","LIMITADO A MÁXIMO CONVOCATORIA")</f>
        <v>OK</v>
      </c>
      <c r="O802" s="67"/>
    </row>
    <row r="803" spans="2:15">
      <c r="B803" s="64">
        <v>20</v>
      </c>
      <c r="C803" s="107"/>
      <c r="D803" s="109"/>
      <c r="E803" s="99">
        <f>IF(C803=0,0,VLOOKUP(C803,'Formadores internos'!B:G,6,FALSE))</f>
        <v>0</v>
      </c>
      <c r="F803" s="108"/>
      <c r="G803" s="44">
        <f t="shared" si="139"/>
        <v>0</v>
      </c>
      <c r="I803" s="65"/>
      <c r="J803" s="35">
        <f t="shared" si="140"/>
        <v>0</v>
      </c>
      <c r="K803" s="193" t="e">
        <f>VLOOKUP(C803,'Formadores internos'!B:H,7,FALSE)</f>
        <v>#N/A</v>
      </c>
      <c r="L803" s="34">
        <f t="shared" si="141"/>
        <v>0</v>
      </c>
      <c r="M803" s="33">
        <f t="shared" si="138"/>
        <v>0</v>
      </c>
      <c r="N803" s="66" t="str">
        <f>IF(J803=L803,"OK","LIMITADO A MÁXIMO CONVOCATORIA")</f>
        <v>OK</v>
      </c>
      <c r="O803" s="67"/>
    </row>
    <row r="804" spans="2:15">
      <c r="B804" s="64">
        <v>21</v>
      </c>
      <c r="C804" s="107"/>
      <c r="D804" s="107"/>
      <c r="E804" s="99">
        <f>IF(C804=0,0,VLOOKUP(C804,'Formadores internos'!B:G,6,FALSE))</f>
        <v>0</v>
      </c>
      <c r="F804" s="108"/>
      <c r="G804" s="44">
        <f t="shared" si="139"/>
        <v>0</v>
      </c>
      <c r="I804" s="65"/>
      <c r="J804" s="35">
        <f t="shared" si="140"/>
        <v>0</v>
      </c>
      <c r="K804" s="193" t="e">
        <f>VLOOKUP(C804,'Formadores internos'!B:H,7,FALSE)</f>
        <v>#N/A</v>
      </c>
      <c r="L804" s="34">
        <f t="shared" si="141"/>
        <v>0</v>
      </c>
      <c r="M804" s="33">
        <f t="shared" si="138"/>
        <v>0</v>
      </c>
      <c r="N804" s="66" t="str">
        <f>IF(J804=L804,"OK","LIMITADO A MÁXIMO CONVOCATORIA")</f>
        <v>OK</v>
      </c>
      <c r="O804" s="67"/>
    </row>
    <row r="805" spans="2:15">
      <c r="B805" s="64">
        <v>22</v>
      </c>
      <c r="C805" s="107"/>
      <c r="D805" s="109"/>
      <c r="E805" s="99">
        <f>IF(C805=0,0,VLOOKUP(C805,'Formadores internos'!B:G,6,FALSE))</f>
        <v>0</v>
      </c>
      <c r="F805" s="108"/>
      <c r="G805" s="44">
        <f t="shared" si="139"/>
        <v>0</v>
      </c>
      <c r="I805" s="65"/>
      <c r="J805" s="35">
        <f t="shared" si="140"/>
        <v>0</v>
      </c>
      <c r="K805" s="193" t="e">
        <f>VLOOKUP(C805,'Formadores internos'!B:H,7,FALSE)</f>
        <v>#N/A</v>
      </c>
      <c r="L805" s="34">
        <f t="shared" si="141"/>
        <v>0</v>
      </c>
      <c r="M805" s="33">
        <f t="shared" si="138"/>
        <v>0</v>
      </c>
      <c r="N805" s="66" t="str">
        <f t="shared" ref="N805:N811" si="144">IF(J805=L805,"OK","LIMITADO A MÁXIMO CONVOCATORIA")</f>
        <v>OK</v>
      </c>
      <c r="O805" s="67"/>
    </row>
    <row r="806" spans="2:15">
      <c r="B806" s="64">
        <v>23</v>
      </c>
      <c r="C806" s="107"/>
      <c r="D806" s="109"/>
      <c r="E806" s="99">
        <f>IF(C806=0,0,VLOOKUP(C806,'Formadores internos'!B:G,6,FALSE))</f>
        <v>0</v>
      </c>
      <c r="F806" s="108"/>
      <c r="G806" s="44">
        <f t="shared" si="139"/>
        <v>0</v>
      </c>
      <c r="I806" s="65"/>
      <c r="J806" s="35">
        <f t="shared" si="140"/>
        <v>0</v>
      </c>
      <c r="K806" s="193" t="e">
        <f>VLOOKUP(C806,'Formadores internos'!B:H,7,FALSE)</f>
        <v>#N/A</v>
      </c>
      <c r="L806" s="34">
        <f t="shared" si="141"/>
        <v>0</v>
      </c>
      <c r="M806" s="33">
        <f t="shared" si="138"/>
        <v>0</v>
      </c>
      <c r="N806" s="66" t="str">
        <f t="shared" si="144"/>
        <v>OK</v>
      </c>
      <c r="O806" s="67"/>
    </row>
    <row r="807" spans="2:15">
      <c r="B807" s="64">
        <v>24</v>
      </c>
      <c r="C807" s="107"/>
      <c r="D807" s="109"/>
      <c r="E807" s="99">
        <f>IF(C807=0,0,VLOOKUP(C807,'Formadores internos'!B:G,6,FALSE))</f>
        <v>0</v>
      </c>
      <c r="F807" s="108"/>
      <c r="G807" s="44">
        <f t="shared" si="139"/>
        <v>0</v>
      </c>
      <c r="I807" s="65"/>
      <c r="J807" s="35">
        <f t="shared" si="140"/>
        <v>0</v>
      </c>
      <c r="K807" s="193" t="e">
        <f>VLOOKUP(C807,'Formadores internos'!B:H,7,FALSE)</f>
        <v>#N/A</v>
      </c>
      <c r="L807" s="34">
        <f t="shared" si="141"/>
        <v>0</v>
      </c>
      <c r="M807" s="33">
        <f t="shared" si="138"/>
        <v>0</v>
      </c>
      <c r="N807" s="66" t="str">
        <f t="shared" si="144"/>
        <v>OK</v>
      </c>
      <c r="O807" s="67"/>
    </row>
    <row r="808" spans="2:15">
      <c r="B808" s="64">
        <v>25</v>
      </c>
      <c r="C808" s="107"/>
      <c r="D808" s="109"/>
      <c r="E808" s="99">
        <f>IF(C808=0,0,VLOOKUP(C808,'Formadores internos'!B:G,6,FALSE))</f>
        <v>0</v>
      </c>
      <c r="F808" s="108"/>
      <c r="G808" s="44">
        <f t="shared" si="139"/>
        <v>0</v>
      </c>
      <c r="I808" s="65"/>
      <c r="J808" s="35">
        <f t="shared" si="140"/>
        <v>0</v>
      </c>
      <c r="K808" s="193" t="e">
        <f>VLOOKUP(C808,'Formadores internos'!B:H,7,FALSE)</f>
        <v>#N/A</v>
      </c>
      <c r="L808" s="34">
        <f t="shared" si="141"/>
        <v>0</v>
      </c>
      <c r="M808" s="33">
        <f t="shared" si="138"/>
        <v>0</v>
      </c>
      <c r="N808" s="66" t="str">
        <f t="shared" si="144"/>
        <v>OK</v>
      </c>
      <c r="O808" s="67"/>
    </row>
    <row r="809" spans="2:15">
      <c r="B809" s="64">
        <v>26</v>
      </c>
      <c r="C809" s="107"/>
      <c r="D809" s="109"/>
      <c r="E809" s="99">
        <f>IF(C809=0,0,VLOOKUP(C809,'Formadores internos'!B:G,6,FALSE))</f>
        <v>0</v>
      </c>
      <c r="F809" s="108"/>
      <c r="G809" s="44">
        <f t="shared" si="139"/>
        <v>0</v>
      </c>
      <c r="I809" s="65"/>
      <c r="J809" s="35">
        <f t="shared" si="140"/>
        <v>0</v>
      </c>
      <c r="K809" s="193" t="e">
        <f>VLOOKUP(C809,'Formadores internos'!B:H,7,FALSE)</f>
        <v>#N/A</v>
      </c>
      <c r="L809" s="34">
        <f t="shared" si="141"/>
        <v>0</v>
      </c>
      <c r="M809" s="33">
        <f t="shared" si="138"/>
        <v>0</v>
      </c>
      <c r="N809" s="66" t="str">
        <f t="shared" si="144"/>
        <v>OK</v>
      </c>
      <c r="O809" s="67"/>
    </row>
    <row r="810" spans="2:15">
      <c r="B810" s="64">
        <v>27</v>
      </c>
      <c r="C810" s="107"/>
      <c r="D810" s="109"/>
      <c r="E810" s="99">
        <f>IF(C810=0,0,VLOOKUP(C810,'Formadores internos'!B:G,6,FALSE))</f>
        <v>0</v>
      </c>
      <c r="F810" s="108"/>
      <c r="G810" s="44">
        <f t="shared" si="139"/>
        <v>0</v>
      </c>
      <c r="I810" s="65"/>
      <c r="J810" s="35">
        <f t="shared" si="140"/>
        <v>0</v>
      </c>
      <c r="K810" s="193" t="e">
        <f>VLOOKUP(C810,'Formadores internos'!B:H,7,FALSE)</f>
        <v>#N/A</v>
      </c>
      <c r="L810" s="34">
        <f t="shared" si="141"/>
        <v>0</v>
      </c>
      <c r="M810" s="33">
        <f t="shared" si="138"/>
        <v>0</v>
      </c>
      <c r="N810" s="66" t="str">
        <f t="shared" si="144"/>
        <v>OK</v>
      </c>
      <c r="O810" s="67"/>
    </row>
    <row r="811" spans="2:15">
      <c r="B811" s="64">
        <v>28</v>
      </c>
      <c r="C811" s="107"/>
      <c r="D811" s="109"/>
      <c r="E811" s="99">
        <f>IF(C811=0,0,VLOOKUP(C811,'Formadores internos'!B:G,6,FALSE))</f>
        <v>0</v>
      </c>
      <c r="F811" s="108"/>
      <c r="G811" s="44">
        <f t="shared" si="139"/>
        <v>0</v>
      </c>
      <c r="I811" s="65"/>
      <c r="J811" s="35">
        <f t="shared" si="140"/>
        <v>0</v>
      </c>
      <c r="K811" s="193" t="e">
        <f>VLOOKUP(C811,'Formadores internos'!B:H,7,FALSE)</f>
        <v>#N/A</v>
      </c>
      <c r="L811" s="34">
        <f t="shared" si="141"/>
        <v>0</v>
      </c>
      <c r="M811" s="33">
        <f t="shared" si="138"/>
        <v>0</v>
      </c>
      <c r="N811" s="66" t="str">
        <f t="shared" si="144"/>
        <v>OK</v>
      </c>
      <c r="O811" s="67"/>
    </row>
    <row r="812" spans="2:15">
      <c r="B812" s="64">
        <v>29</v>
      </c>
      <c r="C812" s="107"/>
      <c r="D812" s="109"/>
      <c r="E812" s="99">
        <f>IF(C812=0,0,VLOOKUP(C812,'Formadores internos'!B:G,6,FALSE))</f>
        <v>0</v>
      </c>
      <c r="F812" s="108"/>
      <c r="G812" s="44">
        <f t="shared" si="139"/>
        <v>0</v>
      </c>
      <c r="I812" s="65"/>
      <c r="J812" s="35">
        <f t="shared" si="140"/>
        <v>0</v>
      </c>
      <c r="K812" s="193" t="e">
        <f>VLOOKUP(C812,'Formadores internos'!B:H,7,FALSE)</f>
        <v>#N/A</v>
      </c>
      <c r="L812" s="34">
        <f t="shared" si="141"/>
        <v>0</v>
      </c>
      <c r="M812" s="33">
        <f t="shared" si="138"/>
        <v>0</v>
      </c>
      <c r="N812" s="66" t="str">
        <f>IF(J812=L812,"OK","LIMITADO A MÁXIMO CONVOCATORIA")</f>
        <v>OK</v>
      </c>
      <c r="O812" s="67"/>
    </row>
    <row r="813" spans="2:15" ht="13.5" thickBot="1">
      <c r="B813" s="64">
        <v>30</v>
      </c>
      <c r="C813" s="107"/>
      <c r="D813" s="109"/>
      <c r="E813" s="99">
        <f>IF(C813=0,0,VLOOKUP(C813,'Formadores internos'!B:G,6,FALSE))</f>
        <v>0</v>
      </c>
      <c r="F813" s="108"/>
      <c r="G813" s="44">
        <f t="shared" si="139"/>
        <v>0</v>
      </c>
      <c r="I813" s="65"/>
      <c r="J813" s="35">
        <f t="shared" si="140"/>
        <v>0</v>
      </c>
      <c r="K813" s="193" t="e">
        <f>VLOOKUP(C813,'Formadores internos'!B:H,7,FALSE)</f>
        <v>#N/A</v>
      </c>
      <c r="L813" s="34">
        <f t="shared" si="141"/>
        <v>0</v>
      </c>
      <c r="M813" s="33">
        <f t="shared" si="138"/>
        <v>0</v>
      </c>
      <c r="N813" s="66" t="str">
        <f>IF(J813=L813,"OK","LIMITADO A MÁXIMO CONVOCATORIA")</f>
        <v>OK</v>
      </c>
      <c r="O813" s="67"/>
    </row>
    <row r="814" spans="2:15" ht="26.25" thickBot="1">
      <c r="C814" s="95" t="s">
        <v>1025</v>
      </c>
      <c r="D814" s="95"/>
      <c r="E814" s="96"/>
      <c r="F814" s="97">
        <f>+SUM(F784:F813)</f>
        <v>0</v>
      </c>
      <c r="G814" s="97">
        <f>+SUM(G784:G813)</f>
        <v>0</v>
      </c>
      <c r="I814" s="88"/>
      <c r="J814" s="89" t="s">
        <v>1020</v>
      </c>
      <c r="K814" s="68"/>
      <c r="L814" s="69" t="s">
        <v>1020</v>
      </c>
      <c r="M814" s="53">
        <f>+SUM(M784:M813)</f>
        <v>0</v>
      </c>
      <c r="N814" s="82"/>
      <c r="O814" s="92"/>
    </row>
    <row r="815" spans="2:15" ht="13.5" thickBot="1">
      <c r="I815" s="84"/>
      <c r="J815" s="85"/>
      <c r="K815" s="85"/>
      <c r="L815" s="85"/>
      <c r="M815" s="85"/>
      <c r="N815" s="85"/>
      <c r="O815" s="72"/>
    </row>
    <row r="816" spans="2:15" ht="13.5" thickBot="1"/>
    <row r="817" spans="1:15" s="56" customFormat="1" ht="16.5">
      <c r="A817" s="73"/>
      <c r="B817" s="73"/>
      <c r="C817" s="93" t="s">
        <v>32</v>
      </c>
      <c r="D817" s="110"/>
      <c r="F817" s="93" t="s">
        <v>1021</v>
      </c>
      <c r="G817" s="110"/>
      <c r="H817" s="57"/>
      <c r="I817" s="77"/>
      <c r="J817" s="49"/>
      <c r="K817" s="49"/>
      <c r="L817" s="78"/>
      <c r="M817" s="49"/>
      <c r="N817" s="79"/>
      <c r="O817" s="60"/>
    </row>
    <row r="818" spans="1:15" s="56" customFormat="1" ht="63.75">
      <c r="A818" s="73"/>
      <c r="B818" s="73"/>
      <c r="C818" s="119" t="s">
        <v>1038</v>
      </c>
      <c r="D818" s="52" t="s">
        <v>1302</v>
      </c>
      <c r="E818" s="52" t="s">
        <v>1023</v>
      </c>
      <c r="F818" s="119" t="s">
        <v>521</v>
      </c>
      <c r="G818" s="147" t="s">
        <v>522</v>
      </c>
      <c r="H818" s="57"/>
      <c r="I818" s="39"/>
      <c r="J818" s="61" t="s">
        <v>1017</v>
      </c>
      <c r="K818" s="61" t="s">
        <v>1815</v>
      </c>
      <c r="L818" s="62" t="s">
        <v>1018</v>
      </c>
      <c r="M818" s="119" t="s">
        <v>1019</v>
      </c>
      <c r="N818" s="52" t="s">
        <v>1022</v>
      </c>
      <c r="O818" s="63"/>
    </row>
    <row r="819" spans="1:15">
      <c r="B819" s="64">
        <v>1</v>
      </c>
      <c r="C819" s="107"/>
      <c r="D819" s="109"/>
      <c r="E819" s="99">
        <f>IF(C819=0,0,VLOOKUP(C819,'Formadores internos'!B:G,6,FALSE))</f>
        <v>0</v>
      </c>
      <c r="F819" s="108"/>
      <c r="G819" s="44">
        <f>IF(F819=0,0,E819/K819*F819)</f>
        <v>0</v>
      </c>
      <c r="I819" s="65"/>
      <c r="J819" s="35">
        <f>IF(E819=0,0,E819/K819)</f>
        <v>0</v>
      </c>
      <c r="K819" s="193" t="e">
        <f>VLOOKUP(C819,'Formadores internos'!B:H,7,FALSE)</f>
        <v>#N/A</v>
      </c>
      <c r="L819" s="34">
        <f>+MIN(J819,60)</f>
        <v>0</v>
      </c>
      <c r="M819" s="33">
        <f t="shared" ref="M819:M848" si="145">+L819*F819</f>
        <v>0</v>
      </c>
      <c r="N819" s="66" t="str">
        <f>IF(J819=L819,"OK","LIMITADO A MÁXIMO CONVOCATORIA")</f>
        <v>OK</v>
      </c>
      <c r="O819" s="67"/>
    </row>
    <row r="820" spans="1:15">
      <c r="B820" s="64">
        <v>2</v>
      </c>
      <c r="C820" s="107"/>
      <c r="D820" s="109"/>
      <c r="E820" s="99">
        <f>IF(C820=0,0,VLOOKUP(C820,'Formadores internos'!B:G,6,FALSE))</f>
        <v>0</v>
      </c>
      <c r="F820" s="108"/>
      <c r="G820" s="44">
        <f t="shared" ref="G820:G848" si="146">IF(F820=0,0,E820/K820*F820)</f>
        <v>0</v>
      </c>
      <c r="I820" s="65"/>
      <c r="J820" s="35">
        <f t="shared" ref="J820:J848" si="147">IF(E820=0,0,E820/K820)</f>
        <v>0</v>
      </c>
      <c r="K820" s="193" t="e">
        <f>VLOOKUP(C820,'Formadores internos'!B:H,7,FALSE)</f>
        <v>#N/A</v>
      </c>
      <c r="L820" s="34">
        <f t="shared" ref="L820:L848" si="148">+MIN(J820,60)</f>
        <v>0</v>
      </c>
      <c r="M820" s="33">
        <f t="shared" si="145"/>
        <v>0</v>
      </c>
      <c r="N820" s="66" t="str">
        <f t="shared" ref="N820:N827" si="149">IF(J820=L820,"OK","LIMITADO A MÁXIMO CONVOCATORIA")</f>
        <v>OK</v>
      </c>
      <c r="O820" s="67"/>
    </row>
    <row r="821" spans="1:15">
      <c r="B821" s="64">
        <v>3</v>
      </c>
      <c r="C821" s="107"/>
      <c r="D821" s="109"/>
      <c r="E821" s="99">
        <f>IF(C821=0,0,VLOOKUP(C821,'Formadores internos'!B:G,6,FALSE))</f>
        <v>0</v>
      </c>
      <c r="F821" s="108"/>
      <c r="G821" s="44">
        <f t="shared" si="146"/>
        <v>0</v>
      </c>
      <c r="I821" s="65"/>
      <c r="J821" s="35">
        <f t="shared" si="147"/>
        <v>0</v>
      </c>
      <c r="K821" s="193" t="e">
        <f>VLOOKUP(C821,'Formadores internos'!B:H,7,FALSE)</f>
        <v>#N/A</v>
      </c>
      <c r="L821" s="34">
        <f t="shared" si="148"/>
        <v>0</v>
      </c>
      <c r="M821" s="33">
        <f t="shared" si="145"/>
        <v>0</v>
      </c>
      <c r="N821" s="66" t="str">
        <f t="shared" si="149"/>
        <v>OK</v>
      </c>
      <c r="O821" s="67"/>
    </row>
    <row r="822" spans="1:15">
      <c r="B822" s="64">
        <v>4</v>
      </c>
      <c r="C822" s="107"/>
      <c r="D822" s="109"/>
      <c r="E822" s="99">
        <f>IF(C822=0,0,VLOOKUP(C822,'Formadores internos'!B:G,6,FALSE))</f>
        <v>0</v>
      </c>
      <c r="F822" s="108"/>
      <c r="G822" s="44">
        <f t="shared" si="146"/>
        <v>0</v>
      </c>
      <c r="I822" s="65"/>
      <c r="J822" s="35">
        <f t="shared" si="147"/>
        <v>0</v>
      </c>
      <c r="K822" s="193" t="e">
        <f>VLOOKUP(C822,'Formadores internos'!B:H,7,FALSE)</f>
        <v>#N/A</v>
      </c>
      <c r="L822" s="34">
        <f t="shared" si="148"/>
        <v>0</v>
      </c>
      <c r="M822" s="33">
        <f t="shared" si="145"/>
        <v>0</v>
      </c>
      <c r="N822" s="66" t="str">
        <f t="shared" si="149"/>
        <v>OK</v>
      </c>
      <c r="O822" s="67"/>
    </row>
    <row r="823" spans="1:15">
      <c r="B823" s="64">
        <v>5</v>
      </c>
      <c r="C823" s="107"/>
      <c r="D823" s="109"/>
      <c r="E823" s="99">
        <f>IF(C823=0,0,VLOOKUP(C823,'Formadores internos'!B:G,6,FALSE))</f>
        <v>0</v>
      </c>
      <c r="F823" s="108"/>
      <c r="G823" s="44">
        <f t="shared" si="146"/>
        <v>0</v>
      </c>
      <c r="I823" s="65"/>
      <c r="J823" s="35">
        <f t="shared" si="147"/>
        <v>0</v>
      </c>
      <c r="K823" s="193" t="e">
        <f>VLOOKUP(C823,'Formadores internos'!B:H,7,FALSE)</f>
        <v>#N/A</v>
      </c>
      <c r="L823" s="34">
        <f t="shared" si="148"/>
        <v>0</v>
      </c>
      <c r="M823" s="33">
        <f t="shared" si="145"/>
        <v>0</v>
      </c>
      <c r="N823" s="66" t="str">
        <f t="shared" si="149"/>
        <v>OK</v>
      </c>
      <c r="O823" s="67"/>
    </row>
    <row r="824" spans="1:15">
      <c r="B824" s="64">
        <v>6</v>
      </c>
      <c r="C824" s="107"/>
      <c r="D824" s="109"/>
      <c r="E824" s="99">
        <f>IF(C824=0,0,VLOOKUP(C824,'Formadores internos'!B:G,6,FALSE))</f>
        <v>0</v>
      </c>
      <c r="F824" s="108"/>
      <c r="G824" s="44">
        <f t="shared" si="146"/>
        <v>0</v>
      </c>
      <c r="I824" s="65"/>
      <c r="J824" s="35">
        <f t="shared" si="147"/>
        <v>0</v>
      </c>
      <c r="K824" s="193" t="e">
        <f>VLOOKUP(C824,'Formadores internos'!B:H,7,FALSE)</f>
        <v>#N/A</v>
      </c>
      <c r="L824" s="34">
        <f t="shared" si="148"/>
        <v>0</v>
      </c>
      <c r="M824" s="33">
        <f t="shared" si="145"/>
        <v>0</v>
      </c>
      <c r="N824" s="66" t="str">
        <f t="shared" si="149"/>
        <v>OK</v>
      </c>
      <c r="O824" s="67"/>
    </row>
    <row r="825" spans="1:15">
      <c r="B825" s="64">
        <v>7</v>
      </c>
      <c r="C825" s="107"/>
      <c r="D825" s="109"/>
      <c r="E825" s="99">
        <f>IF(C825=0,0,VLOOKUP(C825,'Formadores internos'!B:G,6,FALSE))</f>
        <v>0</v>
      </c>
      <c r="F825" s="108"/>
      <c r="G825" s="44">
        <f t="shared" si="146"/>
        <v>0</v>
      </c>
      <c r="I825" s="65"/>
      <c r="J825" s="35">
        <f t="shared" si="147"/>
        <v>0</v>
      </c>
      <c r="K825" s="193" t="e">
        <f>VLOOKUP(C825,'Formadores internos'!B:H,7,FALSE)</f>
        <v>#N/A</v>
      </c>
      <c r="L825" s="34">
        <f t="shared" si="148"/>
        <v>0</v>
      </c>
      <c r="M825" s="33">
        <f t="shared" si="145"/>
        <v>0</v>
      </c>
      <c r="N825" s="66" t="str">
        <f t="shared" si="149"/>
        <v>OK</v>
      </c>
      <c r="O825" s="67"/>
    </row>
    <row r="826" spans="1:15">
      <c r="B826" s="64">
        <v>8</v>
      </c>
      <c r="C826" s="107"/>
      <c r="D826" s="109"/>
      <c r="E826" s="99">
        <f>IF(C826=0,0,VLOOKUP(C826,'Formadores internos'!B:G,6,FALSE))</f>
        <v>0</v>
      </c>
      <c r="F826" s="108"/>
      <c r="G826" s="44">
        <f t="shared" si="146"/>
        <v>0</v>
      </c>
      <c r="I826" s="65"/>
      <c r="J826" s="35">
        <f t="shared" si="147"/>
        <v>0</v>
      </c>
      <c r="K826" s="193" t="e">
        <f>VLOOKUP(C826,'Formadores internos'!B:H,7,FALSE)</f>
        <v>#N/A</v>
      </c>
      <c r="L826" s="34">
        <f t="shared" si="148"/>
        <v>0</v>
      </c>
      <c r="M826" s="33">
        <f t="shared" si="145"/>
        <v>0</v>
      </c>
      <c r="N826" s="66" t="str">
        <f t="shared" si="149"/>
        <v>OK</v>
      </c>
      <c r="O826" s="67"/>
    </row>
    <row r="827" spans="1:15">
      <c r="B827" s="64">
        <v>9</v>
      </c>
      <c r="C827" s="107"/>
      <c r="D827" s="109"/>
      <c r="E827" s="99">
        <f>IF(C827=0,0,VLOOKUP(C827,'Formadores internos'!B:G,6,FALSE))</f>
        <v>0</v>
      </c>
      <c r="F827" s="108"/>
      <c r="G827" s="44">
        <f t="shared" si="146"/>
        <v>0</v>
      </c>
      <c r="I827" s="65"/>
      <c r="J827" s="35">
        <f t="shared" si="147"/>
        <v>0</v>
      </c>
      <c r="K827" s="193" t="e">
        <f>VLOOKUP(C827,'Formadores internos'!B:H,7,FALSE)</f>
        <v>#N/A</v>
      </c>
      <c r="L827" s="34">
        <f t="shared" si="148"/>
        <v>0</v>
      </c>
      <c r="M827" s="33">
        <f t="shared" si="145"/>
        <v>0</v>
      </c>
      <c r="N827" s="66" t="str">
        <f t="shared" si="149"/>
        <v>OK</v>
      </c>
      <c r="O827" s="67"/>
    </row>
    <row r="828" spans="1:15">
      <c r="B828" s="64">
        <v>10</v>
      </c>
      <c r="C828" s="107"/>
      <c r="D828" s="109"/>
      <c r="E828" s="99">
        <f>IF(C828=0,0,VLOOKUP(C828,'Formadores internos'!B:G,6,FALSE))</f>
        <v>0</v>
      </c>
      <c r="F828" s="108"/>
      <c r="G828" s="44">
        <f t="shared" si="146"/>
        <v>0</v>
      </c>
      <c r="I828" s="65"/>
      <c r="J828" s="35">
        <f t="shared" si="147"/>
        <v>0</v>
      </c>
      <c r="K828" s="193" t="e">
        <f>VLOOKUP(C828,'Formadores internos'!B:H,7,FALSE)</f>
        <v>#N/A</v>
      </c>
      <c r="L828" s="34">
        <f t="shared" si="148"/>
        <v>0</v>
      </c>
      <c r="M828" s="33">
        <f t="shared" si="145"/>
        <v>0</v>
      </c>
      <c r="N828" s="66" t="str">
        <f>IF(J828=L828,"OK","LIMITADO A MÁXIMO CONVOCATORIA")</f>
        <v>OK</v>
      </c>
      <c r="O828" s="67"/>
    </row>
    <row r="829" spans="1:15">
      <c r="B829" s="64">
        <v>11</v>
      </c>
      <c r="C829" s="107"/>
      <c r="D829" s="109"/>
      <c r="E829" s="99">
        <f>IF(C829=0,0,VLOOKUP(C829,'Formadores internos'!B:G,6,FALSE))</f>
        <v>0</v>
      </c>
      <c r="F829" s="108"/>
      <c r="G829" s="44">
        <f t="shared" si="146"/>
        <v>0</v>
      </c>
      <c r="I829" s="65"/>
      <c r="J829" s="35">
        <f t="shared" si="147"/>
        <v>0</v>
      </c>
      <c r="K829" s="193" t="e">
        <f>VLOOKUP(C829,'Formadores internos'!B:H,7,FALSE)</f>
        <v>#N/A</v>
      </c>
      <c r="L829" s="34">
        <f t="shared" si="148"/>
        <v>0</v>
      </c>
      <c r="M829" s="33">
        <f t="shared" si="145"/>
        <v>0</v>
      </c>
      <c r="N829" s="66" t="str">
        <f>IF(J829=L829,"OK","LIMITADO A MÁXIMO CONVOCATORIA")</f>
        <v>OK</v>
      </c>
      <c r="O829" s="67"/>
    </row>
    <row r="830" spans="1:15">
      <c r="B830" s="64">
        <v>12</v>
      </c>
      <c r="C830" s="107"/>
      <c r="D830" s="109"/>
      <c r="E830" s="99">
        <f>IF(C830=0,0,VLOOKUP(C830,'Formadores internos'!B:G,6,FALSE))</f>
        <v>0</v>
      </c>
      <c r="F830" s="108"/>
      <c r="G830" s="44">
        <f t="shared" si="146"/>
        <v>0</v>
      </c>
      <c r="I830" s="65"/>
      <c r="J830" s="35">
        <f t="shared" si="147"/>
        <v>0</v>
      </c>
      <c r="K830" s="193" t="e">
        <f>VLOOKUP(C830,'Formadores internos'!B:H,7,FALSE)</f>
        <v>#N/A</v>
      </c>
      <c r="L830" s="34">
        <f t="shared" si="148"/>
        <v>0</v>
      </c>
      <c r="M830" s="33">
        <f t="shared" si="145"/>
        <v>0</v>
      </c>
      <c r="N830" s="66" t="str">
        <f>IF(J830=L830,"OK","LIMITADO A MÁXIMO CONVOCATORIA")</f>
        <v>OK</v>
      </c>
      <c r="O830" s="67"/>
    </row>
    <row r="831" spans="1:15">
      <c r="B831" s="64">
        <v>13</v>
      </c>
      <c r="C831" s="107"/>
      <c r="D831" s="109"/>
      <c r="E831" s="99">
        <f>IF(C831=0,0,VLOOKUP(C831,'Formadores internos'!B:G,6,FALSE))</f>
        <v>0</v>
      </c>
      <c r="F831" s="108"/>
      <c r="G831" s="44">
        <f t="shared" si="146"/>
        <v>0</v>
      </c>
      <c r="I831" s="65"/>
      <c r="J831" s="35">
        <f t="shared" si="147"/>
        <v>0</v>
      </c>
      <c r="K831" s="193" t="e">
        <f>VLOOKUP(C831,'Formadores internos'!B:H,7,FALSE)</f>
        <v>#N/A</v>
      </c>
      <c r="L831" s="34">
        <f t="shared" si="148"/>
        <v>0</v>
      </c>
      <c r="M831" s="33">
        <f t="shared" si="145"/>
        <v>0</v>
      </c>
      <c r="N831" s="66" t="str">
        <f t="shared" ref="N831:N836" si="150">IF(J831=L831,"OK","LIMITADO A MÁXIMO CONVOCATORIA")</f>
        <v>OK</v>
      </c>
      <c r="O831" s="67"/>
    </row>
    <row r="832" spans="1:15">
      <c r="B832" s="64">
        <v>14</v>
      </c>
      <c r="C832" s="107"/>
      <c r="D832" s="109"/>
      <c r="E832" s="99">
        <f>IF(C832=0,0,VLOOKUP(C832,'Formadores internos'!B:G,6,FALSE))</f>
        <v>0</v>
      </c>
      <c r="F832" s="108"/>
      <c r="G832" s="44">
        <f t="shared" si="146"/>
        <v>0</v>
      </c>
      <c r="I832" s="65"/>
      <c r="J832" s="35">
        <f t="shared" si="147"/>
        <v>0</v>
      </c>
      <c r="K832" s="193" t="e">
        <f>VLOOKUP(C832,'Formadores internos'!B:H,7,FALSE)</f>
        <v>#N/A</v>
      </c>
      <c r="L832" s="34">
        <f t="shared" si="148"/>
        <v>0</v>
      </c>
      <c r="M832" s="33">
        <f t="shared" si="145"/>
        <v>0</v>
      </c>
      <c r="N832" s="66" t="str">
        <f t="shared" si="150"/>
        <v>OK</v>
      </c>
      <c r="O832" s="67"/>
    </row>
    <row r="833" spans="2:15">
      <c r="B833" s="64">
        <v>15</v>
      </c>
      <c r="C833" s="107"/>
      <c r="D833" s="109"/>
      <c r="E833" s="99">
        <f>IF(C833=0,0,VLOOKUP(C833,'Formadores internos'!B:G,6,FALSE))</f>
        <v>0</v>
      </c>
      <c r="F833" s="108"/>
      <c r="G833" s="44">
        <f t="shared" si="146"/>
        <v>0</v>
      </c>
      <c r="I833" s="65"/>
      <c r="J833" s="35">
        <f t="shared" si="147"/>
        <v>0</v>
      </c>
      <c r="K833" s="193" t="e">
        <f>VLOOKUP(C833,'Formadores internos'!B:H,7,FALSE)</f>
        <v>#N/A</v>
      </c>
      <c r="L833" s="34">
        <f t="shared" si="148"/>
        <v>0</v>
      </c>
      <c r="M833" s="33">
        <f t="shared" si="145"/>
        <v>0</v>
      </c>
      <c r="N833" s="66" t="str">
        <f t="shared" si="150"/>
        <v>OK</v>
      </c>
      <c r="O833" s="67"/>
    </row>
    <row r="834" spans="2:15">
      <c r="B834" s="64">
        <v>16</v>
      </c>
      <c r="C834" s="107"/>
      <c r="D834" s="109"/>
      <c r="E834" s="99">
        <f>IF(C834=0,0,VLOOKUP(C834,'Formadores internos'!B:G,6,FALSE))</f>
        <v>0</v>
      </c>
      <c r="F834" s="108"/>
      <c r="G834" s="44">
        <f t="shared" si="146"/>
        <v>0</v>
      </c>
      <c r="I834" s="65"/>
      <c r="J834" s="35">
        <f t="shared" si="147"/>
        <v>0</v>
      </c>
      <c r="K834" s="193" t="e">
        <f>VLOOKUP(C834,'Formadores internos'!B:H,7,FALSE)</f>
        <v>#N/A</v>
      </c>
      <c r="L834" s="34">
        <f t="shared" si="148"/>
        <v>0</v>
      </c>
      <c r="M834" s="33">
        <f t="shared" si="145"/>
        <v>0</v>
      </c>
      <c r="N834" s="66" t="str">
        <f t="shared" si="150"/>
        <v>OK</v>
      </c>
      <c r="O834" s="67"/>
    </row>
    <row r="835" spans="2:15">
      <c r="B835" s="64">
        <v>17</v>
      </c>
      <c r="C835" s="107"/>
      <c r="D835" s="109"/>
      <c r="E835" s="99">
        <f>IF(C835=0,0,VLOOKUP(C835,'Formadores internos'!B:G,6,FALSE))</f>
        <v>0</v>
      </c>
      <c r="F835" s="108"/>
      <c r="G835" s="44">
        <f t="shared" si="146"/>
        <v>0</v>
      </c>
      <c r="I835" s="65"/>
      <c r="J835" s="35">
        <f t="shared" si="147"/>
        <v>0</v>
      </c>
      <c r="K835" s="193" t="e">
        <f>VLOOKUP(C835,'Formadores internos'!B:H,7,FALSE)</f>
        <v>#N/A</v>
      </c>
      <c r="L835" s="34">
        <f t="shared" si="148"/>
        <v>0</v>
      </c>
      <c r="M835" s="33">
        <f t="shared" si="145"/>
        <v>0</v>
      </c>
      <c r="N835" s="66" t="str">
        <f t="shared" si="150"/>
        <v>OK</v>
      </c>
      <c r="O835" s="67"/>
    </row>
    <row r="836" spans="2:15">
      <c r="B836" s="64">
        <v>18</v>
      </c>
      <c r="C836" s="107"/>
      <c r="D836" s="109"/>
      <c r="E836" s="99">
        <f>IF(C836=0,0,VLOOKUP(C836,'Formadores internos'!B:G,6,FALSE))</f>
        <v>0</v>
      </c>
      <c r="F836" s="108"/>
      <c r="G836" s="44">
        <f t="shared" si="146"/>
        <v>0</v>
      </c>
      <c r="I836" s="65"/>
      <c r="J836" s="35">
        <f t="shared" si="147"/>
        <v>0</v>
      </c>
      <c r="K836" s="193" t="e">
        <f>VLOOKUP(C836,'Formadores internos'!B:H,7,FALSE)</f>
        <v>#N/A</v>
      </c>
      <c r="L836" s="34">
        <f t="shared" si="148"/>
        <v>0</v>
      </c>
      <c r="M836" s="33">
        <f t="shared" si="145"/>
        <v>0</v>
      </c>
      <c r="N836" s="66" t="str">
        <f t="shared" si="150"/>
        <v>OK</v>
      </c>
      <c r="O836" s="67"/>
    </row>
    <row r="837" spans="2:15">
      <c r="B837" s="64">
        <v>19</v>
      </c>
      <c r="C837" s="107"/>
      <c r="D837" s="109"/>
      <c r="E837" s="99">
        <f>IF(C837=0,0,VLOOKUP(C837,'Formadores internos'!B:G,6,FALSE))</f>
        <v>0</v>
      </c>
      <c r="F837" s="108"/>
      <c r="G837" s="44">
        <f t="shared" si="146"/>
        <v>0</v>
      </c>
      <c r="I837" s="65"/>
      <c r="J837" s="35">
        <f t="shared" si="147"/>
        <v>0</v>
      </c>
      <c r="K837" s="193" t="e">
        <f>VLOOKUP(C837,'Formadores internos'!B:H,7,FALSE)</f>
        <v>#N/A</v>
      </c>
      <c r="L837" s="34">
        <f t="shared" si="148"/>
        <v>0</v>
      </c>
      <c r="M837" s="33">
        <f t="shared" si="145"/>
        <v>0</v>
      </c>
      <c r="N837" s="66" t="str">
        <f>IF(J837=L837,"OK","LIMITADO A MÁXIMO CONVOCATORIA")</f>
        <v>OK</v>
      </c>
      <c r="O837" s="67"/>
    </row>
    <row r="838" spans="2:15">
      <c r="B838" s="64">
        <v>20</v>
      </c>
      <c r="C838" s="107"/>
      <c r="D838" s="109"/>
      <c r="E838" s="99">
        <f>IF(C838=0,0,VLOOKUP(C838,'Formadores internos'!B:G,6,FALSE))</f>
        <v>0</v>
      </c>
      <c r="F838" s="108"/>
      <c r="G838" s="44">
        <f t="shared" si="146"/>
        <v>0</v>
      </c>
      <c r="I838" s="65"/>
      <c r="J838" s="35">
        <f t="shared" si="147"/>
        <v>0</v>
      </c>
      <c r="K838" s="193" t="e">
        <f>VLOOKUP(C838,'Formadores internos'!B:H,7,FALSE)</f>
        <v>#N/A</v>
      </c>
      <c r="L838" s="34">
        <f t="shared" si="148"/>
        <v>0</v>
      </c>
      <c r="M838" s="33">
        <f t="shared" si="145"/>
        <v>0</v>
      </c>
      <c r="N838" s="66" t="str">
        <f>IF(J838=L838,"OK","LIMITADO A MÁXIMO CONVOCATORIA")</f>
        <v>OK</v>
      </c>
      <c r="O838" s="67"/>
    </row>
    <row r="839" spans="2:15">
      <c r="B839" s="64">
        <v>21</v>
      </c>
      <c r="C839" s="107"/>
      <c r="D839" s="107"/>
      <c r="E839" s="99">
        <f>IF(C839=0,0,VLOOKUP(C839,'Formadores internos'!B:G,6,FALSE))</f>
        <v>0</v>
      </c>
      <c r="F839" s="108"/>
      <c r="G839" s="44">
        <f t="shared" si="146"/>
        <v>0</v>
      </c>
      <c r="I839" s="65"/>
      <c r="J839" s="35">
        <f t="shared" si="147"/>
        <v>0</v>
      </c>
      <c r="K839" s="193" t="e">
        <f>VLOOKUP(C839,'Formadores internos'!B:H,7,FALSE)</f>
        <v>#N/A</v>
      </c>
      <c r="L839" s="34">
        <f t="shared" si="148"/>
        <v>0</v>
      </c>
      <c r="M839" s="33">
        <f t="shared" si="145"/>
        <v>0</v>
      </c>
      <c r="N839" s="66" t="str">
        <f>IF(J839=L839,"OK","LIMITADO A MÁXIMO CONVOCATORIA")</f>
        <v>OK</v>
      </c>
      <c r="O839" s="67"/>
    </row>
    <row r="840" spans="2:15">
      <c r="B840" s="64">
        <v>22</v>
      </c>
      <c r="C840" s="107"/>
      <c r="D840" s="109"/>
      <c r="E840" s="99">
        <f>IF(C840=0,0,VLOOKUP(C840,'Formadores internos'!B:G,6,FALSE))</f>
        <v>0</v>
      </c>
      <c r="F840" s="108"/>
      <c r="G840" s="44">
        <f t="shared" si="146"/>
        <v>0</v>
      </c>
      <c r="I840" s="65"/>
      <c r="J840" s="35">
        <f t="shared" si="147"/>
        <v>0</v>
      </c>
      <c r="K840" s="193" t="e">
        <f>VLOOKUP(C840,'Formadores internos'!B:H,7,FALSE)</f>
        <v>#N/A</v>
      </c>
      <c r="L840" s="34">
        <f t="shared" si="148"/>
        <v>0</v>
      </c>
      <c r="M840" s="33">
        <f t="shared" si="145"/>
        <v>0</v>
      </c>
      <c r="N840" s="66" t="str">
        <f t="shared" ref="N840:N846" si="151">IF(J840=L840,"OK","LIMITADO A MÁXIMO CONVOCATORIA")</f>
        <v>OK</v>
      </c>
      <c r="O840" s="67"/>
    </row>
    <row r="841" spans="2:15">
      <c r="B841" s="64">
        <v>23</v>
      </c>
      <c r="C841" s="107"/>
      <c r="D841" s="109"/>
      <c r="E841" s="99">
        <f>IF(C841=0,0,VLOOKUP(C841,'Formadores internos'!B:G,6,FALSE))</f>
        <v>0</v>
      </c>
      <c r="F841" s="108"/>
      <c r="G841" s="44">
        <f t="shared" si="146"/>
        <v>0</v>
      </c>
      <c r="I841" s="65"/>
      <c r="J841" s="35">
        <f t="shared" si="147"/>
        <v>0</v>
      </c>
      <c r="K841" s="193" t="e">
        <f>VLOOKUP(C841,'Formadores internos'!B:H,7,FALSE)</f>
        <v>#N/A</v>
      </c>
      <c r="L841" s="34">
        <f t="shared" si="148"/>
        <v>0</v>
      </c>
      <c r="M841" s="33">
        <f t="shared" si="145"/>
        <v>0</v>
      </c>
      <c r="N841" s="66" t="str">
        <f t="shared" si="151"/>
        <v>OK</v>
      </c>
      <c r="O841" s="67"/>
    </row>
    <row r="842" spans="2:15">
      <c r="B842" s="64">
        <v>24</v>
      </c>
      <c r="C842" s="107"/>
      <c r="D842" s="109"/>
      <c r="E842" s="99">
        <f>IF(C842=0,0,VLOOKUP(C842,'Formadores internos'!B:G,6,FALSE))</f>
        <v>0</v>
      </c>
      <c r="F842" s="108"/>
      <c r="G842" s="44">
        <f t="shared" si="146"/>
        <v>0</v>
      </c>
      <c r="I842" s="65"/>
      <c r="J842" s="35">
        <f t="shared" si="147"/>
        <v>0</v>
      </c>
      <c r="K842" s="193" t="e">
        <f>VLOOKUP(C842,'Formadores internos'!B:H,7,FALSE)</f>
        <v>#N/A</v>
      </c>
      <c r="L842" s="34">
        <f t="shared" si="148"/>
        <v>0</v>
      </c>
      <c r="M842" s="33">
        <f t="shared" si="145"/>
        <v>0</v>
      </c>
      <c r="N842" s="66" t="str">
        <f t="shared" si="151"/>
        <v>OK</v>
      </c>
      <c r="O842" s="67"/>
    </row>
    <row r="843" spans="2:15">
      <c r="B843" s="64">
        <v>25</v>
      </c>
      <c r="C843" s="107"/>
      <c r="D843" s="109"/>
      <c r="E843" s="99">
        <f>IF(C843=0,0,VLOOKUP(C843,'Formadores internos'!B:G,6,FALSE))</f>
        <v>0</v>
      </c>
      <c r="F843" s="108"/>
      <c r="G843" s="44">
        <f t="shared" si="146"/>
        <v>0</v>
      </c>
      <c r="I843" s="65"/>
      <c r="J843" s="35">
        <f t="shared" si="147"/>
        <v>0</v>
      </c>
      <c r="K843" s="193" t="e">
        <f>VLOOKUP(C843,'Formadores internos'!B:H,7,FALSE)</f>
        <v>#N/A</v>
      </c>
      <c r="L843" s="34">
        <f t="shared" si="148"/>
        <v>0</v>
      </c>
      <c r="M843" s="33">
        <f t="shared" si="145"/>
        <v>0</v>
      </c>
      <c r="N843" s="66" t="str">
        <f t="shared" si="151"/>
        <v>OK</v>
      </c>
      <c r="O843" s="67"/>
    </row>
    <row r="844" spans="2:15">
      <c r="B844" s="64">
        <v>26</v>
      </c>
      <c r="C844" s="107"/>
      <c r="D844" s="109"/>
      <c r="E844" s="99">
        <f>IF(C844=0,0,VLOOKUP(C844,'Formadores internos'!B:G,6,FALSE))</f>
        <v>0</v>
      </c>
      <c r="F844" s="108"/>
      <c r="G844" s="44">
        <f t="shared" si="146"/>
        <v>0</v>
      </c>
      <c r="I844" s="65"/>
      <c r="J844" s="35">
        <f t="shared" si="147"/>
        <v>0</v>
      </c>
      <c r="K844" s="193" t="e">
        <f>VLOOKUP(C844,'Formadores internos'!B:H,7,FALSE)</f>
        <v>#N/A</v>
      </c>
      <c r="L844" s="34">
        <f t="shared" si="148"/>
        <v>0</v>
      </c>
      <c r="M844" s="33">
        <f t="shared" si="145"/>
        <v>0</v>
      </c>
      <c r="N844" s="66" t="str">
        <f t="shared" si="151"/>
        <v>OK</v>
      </c>
      <c r="O844" s="67"/>
    </row>
    <row r="845" spans="2:15">
      <c r="B845" s="64">
        <v>27</v>
      </c>
      <c r="C845" s="107"/>
      <c r="D845" s="109"/>
      <c r="E845" s="99">
        <f>IF(C845=0,0,VLOOKUP(C845,'Formadores internos'!B:G,6,FALSE))</f>
        <v>0</v>
      </c>
      <c r="F845" s="108"/>
      <c r="G845" s="44">
        <f t="shared" si="146"/>
        <v>0</v>
      </c>
      <c r="I845" s="65"/>
      <c r="J845" s="35">
        <f t="shared" si="147"/>
        <v>0</v>
      </c>
      <c r="K845" s="193" t="e">
        <f>VLOOKUP(C845,'Formadores internos'!B:H,7,FALSE)</f>
        <v>#N/A</v>
      </c>
      <c r="L845" s="34">
        <f t="shared" si="148"/>
        <v>0</v>
      </c>
      <c r="M845" s="33">
        <f t="shared" si="145"/>
        <v>0</v>
      </c>
      <c r="N845" s="66" t="str">
        <f t="shared" si="151"/>
        <v>OK</v>
      </c>
      <c r="O845" s="67"/>
    </row>
    <row r="846" spans="2:15">
      <c r="B846" s="64">
        <v>28</v>
      </c>
      <c r="C846" s="107"/>
      <c r="D846" s="109"/>
      <c r="E846" s="99">
        <f>IF(C846=0,0,VLOOKUP(C846,'Formadores internos'!B:G,6,FALSE))</f>
        <v>0</v>
      </c>
      <c r="F846" s="108"/>
      <c r="G846" s="44">
        <f t="shared" si="146"/>
        <v>0</v>
      </c>
      <c r="I846" s="65"/>
      <c r="J846" s="35">
        <f t="shared" si="147"/>
        <v>0</v>
      </c>
      <c r="K846" s="193" t="e">
        <f>VLOOKUP(C846,'Formadores internos'!B:H,7,FALSE)</f>
        <v>#N/A</v>
      </c>
      <c r="L846" s="34">
        <f t="shared" si="148"/>
        <v>0</v>
      </c>
      <c r="M846" s="33">
        <f t="shared" si="145"/>
        <v>0</v>
      </c>
      <c r="N846" s="66" t="str">
        <f t="shared" si="151"/>
        <v>OK</v>
      </c>
      <c r="O846" s="67"/>
    </row>
    <row r="847" spans="2:15">
      <c r="B847" s="64">
        <v>29</v>
      </c>
      <c r="C847" s="107"/>
      <c r="D847" s="109"/>
      <c r="E847" s="99">
        <f>IF(C847=0,0,VLOOKUP(C847,'Formadores internos'!B:G,6,FALSE))</f>
        <v>0</v>
      </c>
      <c r="F847" s="108"/>
      <c r="G847" s="44">
        <f t="shared" si="146"/>
        <v>0</v>
      </c>
      <c r="I847" s="65"/>
      <c r="J847" s="35">
        <f t="shared" si="147"/>
        <v>0</v>
      </c>
      <c r="K847" s="193" t="e">
        <f>VLOOKUP(C847,'Formadores internos'!B:H,7,FALSE)</f>
        <v>#N/A</v>
      </c>
      <c r="L847" s="34">
        <f t="shared" si="148"/>
        <v>0</v>
      </c>
      <c r="M847" s="33">
        <f t="shared" si="145"/>
        <v>0</v>
      </c>
      <c r="N847" s="66" t="str">
        <f>IF(J847=L847,"OK","LIMITADO A MÁXIMO CONVOCATORIA")</f>
        <v>OK</v>
      </c>
      <c r="O847" s="67"/>
    </row>
    <row r="848" spans="2:15" ht="13.5" thickBot="1">
      <c r="B848" s="64">
        <v>30</v>
      </c>
      <c r="C848" s="107"/>
      <c r="D848" s="109"/>
      <c r="E848" s="99">
        <f>IF(C848=0,0,VLOOKUP(C848,'Formadores internos'!B:G,6,FALSE))</f>
        <v>0</v>
      </c>
      <c r="F848" s="108"/>
      <c r="G848" s="44">
        <f t="shared" si="146"/>
        <v>0</v>
      </c>
      <c r="I848" s="65"/>
      <c r="J848" s="35">
        <f t="shared" si="147"/>
        <v>0</v>
      </c>
      <c r="K848" s="193" t="e">
        <f>VLOOKUP(C848,'Formadores internos'!B:H,7,FALSE)</f>
        <v>#N/A</v>
      </c>
      <c r="L848" s="34">
        <f t="shared" si="148"/>
        <v>0</v>
      </c>
      <c r="M848" s="33">
        <f t="shared" si="145"/>
        <v>0</v>
      </c>
      <c r="N848" s="66" t="str">
        <f>IF(J848=L848,"OK","LIMITADO A MÁXIMO CONVOCATORIA")</f>
        <v>OK</v>
      </c>
      <c r="O848" s="67"/>
    </row>
    <row r="849" spans="1:15" ht="26.25" thickBot="1">
      <c r="C849" s="95" t="s">
        <v>1025</v>
      </c>
      <c r="D849" s="95"/>
      <c r="E849" s="96"/>
      <c r="F849" s="97">
        <f>+SUM(F819:F848)</f>
        <v>0</v>
      </c>
      <c r="G849" s="97">
        <f>+SUM(G819:G848)</f>
        <v>0</v>
      </c>
      <c r="I849" s="88"/>
      <c r="J849" s="89" t="s">
        <v>1020</v>
      </c>
      <c r="K849" s="68"/>
      <c r="L849" s="69" t="s">
        <v>1020</v>
      </c>
      <c r="M849" s="53">
        <f>+SUM(M819:M848)</f>
        <v>0</v>
      </c>
      <c r="N849" s="82"/>
      <c r="O849" s="92"/>
    </row>
    <row r="850" spans="1:15" ht="13.5" thickBot="1">
      <c r="I850" s="84"/>
      <c r="J850" s="85"/>
      <c r="K850" s="85"/>
      <c r="L850" s="85"/>
      <c r="M850" s="85"/>
      <c r="N850" s="85"/>
      <c r="O850" s="72"/>
    </row>
    <row r="851" spans="1:15" ht="13.5" thickBot="1"/>
    <row r="852" spans="1:15" s="56" customFormat="1" ht="16.5">
      <c r="A852" s="73"/>
      <c r="B852" s="73"/>
      <c r="C852" s="93" t="s">
        <v>32</v>
      </c>
      <c r="D852" s="110"/>
      <c r="F852" s="93" t="s">
        <v>1021</v>
      </c>
      <c r="G852" s="110"/>
      <c r="H852" s="57"/>
      <c r="I852" s="77"/>
      <c r="J852" s="49"/>
      <c r="K852" s="49"/>
      <c r="L852" s="78"/>
      <c r="M852" s="49"/>
      <c r="N852" s="79"/>
      <c r="O852" s="60"/>
    </row>
    <row r="853" spans="1:15" s="56" customFormat="1" ht="63.75">
      <c r="A853" s="73"/>
      <c r="B853" s="73"/>
      <c r="C853" s="119" t="s">
        <v>1038</v>
      </c>
      <c r="D853" s="52" t="s">
        <v>1302</v>
      </c>
      <c r="E853" s="52" t="s">
        <v>1023</v>
      </c>
      <c r="F853" s="119" t="s">
        <v>521</v>
      </c>
      <c r="G853" s="147" t="s">
        <v>522</v>
      </c>
      <c r="H853" s="57"/>
      <c r="I853" s="39"/>
      <c r="J853" s="61" t="s">
        <v>1017</v>
      </c>
      <c r="K853" s="61" t="s">
        <v>1815</v>
      </c>
      <c r="L853" s="62" t="s">
        <v>1018</v>
      </c>
      <c r="M853" s="119" t="s">
        <v>1019</v>
      </c>
      <c r="N853" s="52" t="s">
        <v>1022</v>
      </c>
      <c r="O853" s="63"/>
    </row>
    <row r="854" spans="1:15">
      <c r="B854" s="64">
        <v>1</v>
      </c>
      <c r="C854" s="107"/>
      <c r="D854" s="109"/>
      <c r="E854" s="99">
        <f>IF(C854=0,0,VLOOKUP(C854,'Formadores internos'!B:G,6,FALSE))</f>
        <v>0</v>
      </c>
      <c r="F854" s="108"/>
      <c r="G854" s="44">
        <f>IF(F854=0,0,E854/K854*F854)</f>
        <v>0</v>
      </c>
      <c r="I854" s="65"/>
      <c r="J854" s="35">
        <f>IF(E854=0,0,E854/K854)</f>
        <v>0</v>
      </c>
      <c r="K854" s="193" t="e">
        <f>VLOOKUP(C854,'Formadores internos'!B:H,7,FALSE)</f>
        <v>#N/A</v>
      </c>
      <c r="L854" s="34">
        <f>+MIN(J854,60)</f>
        <v>0</v>
      </c>
      <c r="M854" s="33">
        <f t="shared" ref="M854:M883" si="152">+L854*F854</f>
        <v>0</v>
      </c>
      <c r="N854" s="66" t="str">
        <f>IF(J854=L854,"OK","LIMITADO A MÁXIMO CONVOCATORIA")</f>
        <v>OK</v>
      </c>
      <c r="O854" s="67"/>
    </row>
    <row r="855" spans="1:15">
      <c r="B855" s="64">
        <v>2</v>
      </c>
      <c r="C855" s="107"/>
      <c r="D855" s="109"/>
      <c r="E855" s="99">
        <f>IF(C855=0,0,VLOOKUP(C855,'Formadores internos'!B:G,6,FALSE))</f>
        <v>0</v>
      </c>
      <c r="F855" s="108"/>
      <c r="G855" s="44">
        <f t="shared" ref="G855:G883" si="153">IF(F855=0,0,E855/K855*F855)</f>
        <v>0</v>
      </c>
      <c r="I855" s="65"/>
      <c r="J855" s="35">
        <f t="shared" ref="J855:J883" si="154">IF(E855=0,0,E855/K855)</f>
        <v>0</v>
      </c>
      <c r="K855" s="193" t="e">
        <f>VLOOKUP(C855,'Formadores internos'!B:H,7,FALSE)</f>
        <v>#N/A</v>
      </c>
      <c r="L855" s="34">
        <f t="shared" ref="L855:L883" si="155">+MIN(J855,60)</f>
        <v>0</v>
      </c>
      <c r="M855" s="33">
        <f t="shared" si="152"/>
        <v>0</v>
      </c>
      <c r="N855" s="66" t="str">
        <f t="shared" ref="N855:N862" si="156">IF(J855=L855,"OK","LIMITADO A MÁXIMO CONVOCATORIA")</f>
        <v>OK</v>
      </c>
      <c r="O855" s="67"/>
    </row>
    <row r="856" spans="1:15">
      <c r="B856" s="64">
        <v>3</v>
      </c>
      <c r="C856" s="107"/>
      <c r="D856" s="109"/>
      <c r="E856" s="99">
        <f>IF(C856=0,0,VLOOKUP(C856,'Formadores internos'!B:G,6,FALSE))</f>
        <v>0</v>
      </c>
      <c r="F856" s="108"/>
      <c r="G856" s="44">
        <f t="shared" si="153"/>
        <v>0</v>
      </c>
      <c r="I856" s="65"/>
      <c r="J856" s="35">
        <f t="shared" si="154"/>
        <v>0</v>
      </c>
      <c r="K856" s="193" t="e">
        <f>VLOOKUP(C856,'Formadores internos'!B:H,7,FALSE)</f>
        <v>#N/A</v>
      </c>
      <c r="L856" s="34">
        <f t="shared" si="155"/>
        <v>0</v>
      </c>
      <c r="M856" s="33">
        <f t="shared" si="152"/>
        <v>0</v>
      </c>
      <c r="N856" s="66" t="str">
        <f t="shared" si="156"/>
        <v>OK</v>
      </c>
      <c r="O856" s="67"/>
    </row>
    <row r="857" spans="1:15">
      <c r="B857" s="64">
        <v>4</v>
      </c>
      <c r="C857" s="107"/>
      <c r="D857" s="109"/>
      <c r="E857" s="99">
        <f>IF(C857=0,0,VLOOKUP(C857,'Formadores internos'!B:G,6,FALSE))</f>
        <v>0</v>
      </c>
      <c r="F857" s="108"/>
      <c r="G857" s="44">
        <f t="shared" si="153"/>
        <v>0</v>
      </c>
      <c r="I857" s="65"/>
      <c r="J857" s="35">
        <f t="shared" si="154"/>
        <v>0</v>
      </c>
      <c r="K857" s="193" t="e">
        <f>VLOOKUP(C857,'Formadores internos'!B:H,7,FALSE)</f>
        <v>#N/A</v>
      </c>
      <c r="L857" s="34">
        <f t="shared" si="155"/>
        <v>0</v>
      </c>
      <c r="M857" s="33">
        <f t="shared" si="152"/>
        <v>0</v>
      </c>
      <c r="N857" s="66" t="str">
        <f t="shared" si="156"/>
        <v>OK</v>
      </c>
      <c r="O857" s="67"/>
    </row>
    <row r="858" spans="1:15">
      <c r="B858" s="64">
        <v>5</v>
      </c>
      <c r="C858" s="107"/>
      <c r="D858" s="109"/>
      <c r="E858" s="99">
        <f>IF(C858=0,0,VLOOKUP(C858,'Formadores internos'!B:G,6,FALSE))</f>
        <v>0</v>
      </c>
      <c r="F858" s="108"/>
      <c r="G858" s="44">
        <f t="shared" si="153"/>
        <v>0</v>
      </c>
      <c r="I858" s="65"/>
      <c r="J858" s="35">
        <f t="shared" si="154"/>
        <v>0</v>
      </c>
      <c r="K858" s="193" t="e">
        <f>VLOOKUP(C858,'Formadores internos'!B:H,7,FALSE)</f>
        <v>#N/A</v>
      </c>
      <c r="L858" s="34">
        <f t="shared" si="155"/>
        <v>0</v>
      </c>
      <c r="M858" s="33">
        <f t="shared" si="152"/>
        <v>0</v>
      </c>
      <c r="N858" s="66" t="str">
        <f t="shared" si="156"/>
        <v>OK</v>
      </c>
      <c r="O858" s="67"/>
    </row>
    <row r="859" spans="1:15">
      <c r="B859" s="64">
        <v>6</v>
      </c>
      <c r="C859" s="107"/>
      <c r="D859" s="109"/>
      <c r="E859" s="99">
        <f>IF(C859=0,0,VLOOKUP(C859,'Formadores internos'!B:G,6,FALSE))</f>
        <v>0</v>
      </c>
      <c r="F859" s="108"/>
      <c r="G859" s="44">
        <f t="shared" si="153"/>
        <v>0</v>
      </c>
      <c r="I859" s="65"/>
      <c r="J859" s="35">
        <f t="shared" si="154"/>
        <v>0</v>
      </c>
      <c r="K859" s="193" t="e">
        <f>VLOOKUP(C859,'Formadores internos'!B:H,7,FALSE)</f>
        <v>#N/A</v>
      </c>
      <c r="L859" s="34">
        <f t="shared" si="155"/>
        <v>0</v>
      </c>
      <c r="M859" s="33">
        <f t="shared" si="152"/>
        <v>0</v>
      </c>
      <c r="N859" s="66" t="str">
        <f t="shared" si="156"/>
        <v>OK</v>
      </c>
      <c r="O859" s="67"/>
    </row>
    <row r="860" spans="1:15">
      <c r="B860" s="64">
        <v>7</v>
      </c>
      <c r="C860" s="107"/>
      <c r="D860" s="109"/>
      <c r="E860" s="99">
        <f>IF(C860=0,0,VLOOKUP(C860,'Formadores internos'!B:G,6,FALSE))</f>
        <v>0</v>
      </c>
      <c r="F860" s="108"/>
      <c r="G860" s="44">
        <f t="shared" si="153"/>
        <v>0</v>
      </c>
      <c r="I860" s="65"/>
      <c r="J860" s="35">
        <f t="shared" si="154"/>
        <v>0</v>
      </c>
      <c r="K860" s="193" t="e">
        <f>VLOOKUP(C860,'Formadores internos'!B:H,7,FALSE)</f>
        <v>#N/A</v>
      </c>
      <c r="L860" s="34">
        <f t="shared" si="155"/>
        <v>0</v>
      </c>
      <c r="M860" s="33">
        <f t="shared" si="152"/>
        <v>0</v>
      </c>
      <c r="N860" s="66" t="str">
        <f t="shared" si="156"/>
        <v>OK</v>
      </c>
      <c r="O860" s="67"/>
    </row>
    <row r="861" spans="1:15">
      <c r="B861" s="64">
        <v>8</v>
      </c>
      <c r="C861" s="107"/>
      <c r="D861" s="109"/>
      <c r="E861" s="99">
        <f>IF(C861=0,0,VLOOKUP(C861,'Formadores internos'!B:G,6,FALSE))</f>
        <v>0</v>
      </c>
      <c r="F861" s="108"/>
      <c r="G861" s="44">
        <f t="shared" si="153"/>
        <v>0</v>
      </c>
      <c r="I861" s="65"/>
      <c r="J861" s="35">
        <f t="shared" si="154"/>
        <v>0</v>
      </c>
      <c r="K861" s="193" t="e">
        <f>VLOOKUP(C861,'Formadores internos'!B:H,7,FALSE)</f>
        <v>#N/A</v>
      </c>
      <c r="L861" s="34">
        <f t="shared" si="155"/>
        <v>0</v>
      </c>
      <c r="M861" s="33">
        <f t="shared" si="152"/>
        <v>0</v>
      </c>
      <c r="N861" s="66" t="str">
        <f t="shared" si="156"/>
        <v>OK</v>
      </c>
      <c r="O861" s="67"/>
    </row>
    <row r="862" spans="1:15">
      <c r="B862" s="64">
        <v>9</v>
      </c>
      <c r="C862" s="107"/>
      <c r="D862" s="109"/>
      <c r="E862" s="99">
        <f>IF(C862=0,0,VLOOKUP(C862,'Formadores internos'!B:G,6,FALSE))</f>
        <v>0</v>
      </c>
      <c r="F862" s="108"/>
      <c r="G862" s="44">
        <f t="shared" si="153"/>
        <v>0</v>
      </c>
      <c r="I862" s="65"/>
      <c r="J862" s="35">
        <f t="shared" si="154"/>
        <v>0</v>
      </c>
      <c r="K862" s="193" t="e">
        <f>VLOOKUP(C862,'Formadores internos'!B:H,7,FALSE)</f>
        <v>#N/A</v>
      </c>
      <c r="L862" s="34">
        <f t="shared" si="155"/>
        <v>0</v>
      </c>
      <c r="M862" s="33">
        <f t="shared" si="152"/>
        <v>0</v>
      </c>
      <c r="N862" s="66" t="str">
        <f t="shared" si="156"/>
        <v>OK</v>
      </c>
      <c r="O862" s="67"/>
    </row>
    <row r="863" spans="1:15">
      <c r="B863" s="64">
        <v>10</v>
      </c>
      <c r="C863" s="107"/>
      <c r="D863" s="109"/>
      <c r="E863" s="99">
        <f>IF(C863=0,0,VLOOKUP(C863,'Formadores internos'!B:G,6,FALSE))</f>
        <v>0</v>
      </c>
      <c r="F863" s="108"/>
      <c r="G863" s="44">
        <f t="shared" si="153"/>
        <v>0</v>
      </c>
      <c r="I863" s="65"/>
      <c r="J863" s="35">
        <f t="shared" si="154"/>
        <v>0</v>
      </c>
      <c r="K863" s="193" t="e">
        <f>VLOOKUP(C863,'Formadores internos'!B:H,7,FALSE)</f>
        <v>#N/A</v>
      </c>
      <c r="L863" s="34">
        <f t="shared" si="155"/>
        <v>0</v>
      </c>
      <c r="M863" s="33">
        <f t="shared" si="152"/>
        <v>0</v>
      </c>
      <c r="N863" s="66" t="str">
        <f>IF(J863=L863,"OK","LIMITADO A MÁXIMO CONVOCATORIA")</f>
        <v>OK</v>
      </c>
      <c r="O863" s="67"/>
    </row>
    <row r="864" spans="1:15">
      <c r="B864" s="64">
        <v>11</v>
      </c>
      <c r="C864" s="107"/>
      <c r="D864" s="109"/>
      <c r="E864" s="99">
        <f>IF(C864=0,0,VLOOKUP(C864,'Formadores internos'!B:G,6,FALSE))</f>
        <v>0</v>
      </c>
      <c r="F864" s="108"/>
      <c r="G864" s="44">
        <f t="shared" si="153"/>
        <v>0</v>
      </c>
      <c r="I864" s="65"/>
      <c r="J864" s="35">
        <f t="shared" si="154"/>
        <v>0</v>
      </c>
      <c r="K864" s="193" t="e">
        <f>VLOOKUP(C864,'Formadores internos'!B:H,7,FALSE)</f>
        <v>#N/A</v>
      </c>
      <c r="L864" s="34">
        <f t="shared" si="155"/>
        <v>0</v>
      </c>
      <c r="M864" s="33">
        <f t="shared" si="152"/>
        <v>0</v>
      </c>
      <c r="N864" s="66" t="str">
        <f>IF(J864=L864,"OK","LIMITADO A MÁXIMO CONVOCATORIA")</f>
        <v>OK</v>
      </c>
      <c r="O864" s="67"/>
    </row>
    <row r="865" spans="2:15">
      <c r="B865" s="64">
        <v>12</v>
      </c>
      <c r="C865" s="107"/>
      <c r="D865" s="109"/>
      <c r="E865" s="99">
        <f>IF(C865=0,0,VLOOKUP(C865,'Formadores internos'!B:G,6,FALSE))</f>
        <v>0</v>
      </c>
      <c r="F865" s="108"/>
      <c r="G865" s="44">
        <f t="shared" si="153"/>
        <v>0</v>
      </c>
      <c r="I865" s="65"/>
      <c r="J865" s="35">
        <f t="shared" si="154"/>
        <v>0</v>
      </c>
      <c r="K865" s="193" t="e">
        <f>VLOOKUP(C865,'Formadores internos'!B:H,7,FALSE)</f>
        <v>#N/A</v>
      </c>
      <c r="L865" s="34">
        <f t="shared" si="155"/>
        <v>0</v>
      </c>
      <c r="M865" s="33">
        <f t="shared" si="152"/>
        <v>0</v>
      </c>
      <c r="N865" s="66" t="str">
        <f>IF(J865=L865,"OK","LIMITADO A MÁXIMO CONVOCATORIA")</f>
        <v>OK</v>
      </c>
      <c r="O865" s="67"/>
    </row>
    <row r="866" spans="2:15">
      <c r="B866" s="64">
        <v>13</v>
      </c>
      <c r="C866" s="107"/>
      <c r="D866" s="109"/>
      <c r="E866" s="99">
        <f>IF(C866=0,0,VLOOKUP(C866,'Formadores internos'!B:G,6,FALSE))</f>
        <v>0</v>
      </c>
      <c r="F866" s="108"/>
      <c r="G866" s="44">
        <f t="shared" si="153"/>
        <v>0</v>
      </c>
      <c r="I866" s="65"/>
      <c r="J866" s="35">
        <f t="shared" si="154"/>
        <v>0</v>
      </c>
      <c r="K866" s="193" t="e">
        <f>VLOOKUP(C866,'Formadores internos'!B:H,7,FALSE)</f>
        <v>#N/A</v>
      </c>
      <c r="L866" s="34">
        <f t="shared" si="155"/>
        <v>0</v>
      </c>
      <c r="M866" s="33">
        <f t="shared" si="152"/>
        <v>0</v>
      </c>
      <c r="N866" s="66" t="str">
        <f t="shared" ref="N866:N871" si="157">IF(J866=L866,"OK","LIMITADO A MÁXIMO CONVOCATORIA")</f>
        <v>OK</v>
      </c>
      <c r="O866" s="67"/>
    </row>
    <row r="867" spans="2:15">
      <c r="B867" s="64">
        <v>14</v>
      </c>
      <c r="C867" s="107"/>
      <c r="D867" s="109"/>
      <c r="E867" s="99">
        <f>IF(C867=0,0,VLOOKUP(C867,'Formadores internos'!B:G,6,FALSE))</f>
        <v>0</v>
      </c>
      <c r="F867" s="108"/>
      <c r="G867" s="44">
        <f t="shared" si="153"/>
        <v>0</v>
      </c>
      <c r="I867" s="65"/>
      <c r="J867" s="35">
        <f t="shared" si="154"/>
        <v>0</v>
      </c>
      <c r="K867" s="193" t="e">
        <f>VLOOKUP(C867,'Formadores internos'!B:H,7,FALSE)</f>
        <v>#N/A</v>
      </c>
      <c r="L867" s="34">
        <f t="shared" si="155"/>
        <v>0</v>
      </c>
      <c r="M867" s="33">
        <f t="shared" si="152"/>
        <v>0</v>
      </c>
      <c r="N867" s="66" t="str">
        <f t="shared" si="157"/>
        <v>OK</v>
      </c>
      <c r="O867" s="67"/>
    </row>
    <row r="868" spans="2:15">
      <c r="B868" s="64">
        <v>15</v>
      </c>
      <c r="C868" s="107"/>
      <c r="D868" s="109"/>
      <c r="E868" s="99">
        <f>IF(C868=0,0,VLOOKUP(C868,'Formadores internos'!B:G,6,FALSE))</f>
        <v>0</v>
      </c>
      <c r="F868" s="108"/>
      <c r="G868" s="44">
        <f t="shared" si="153"/>
        <v>0</v>
      </c>
      <c r="I868" s="65"/>
      <c r="J868" s="35">
        <f t="shared" si="154"/>
        <v>0</v>
      </c>
      <c r="K868" s="193" t="e">
        <f>VLOOKUP(C868,'Formadores internos'!B:H,7,FALSE)</f>
        <v>#N/A</v>
      </c>
      <c r="L868" s="34">
        <f t="shared" si="155"/>
        <v>0</v>
      </c>
      <c r="M868" s="33">
        <f t="shared" si="152"/>
        <v>0</v>
      </c>
      <c r="N868" s="66" t="str">
        <f t="shared" si="157"/>
        <v>OK</v>
      </c>
      <c r="O868" s="67"/>
    </row>
    <row r="869" spans="2:15">
      <c r="B869" s="64">
        <v>16</v>
      </c>
      <c r="C869" s="107"/>
      <c r="D869" s="109"/>
      <c r="E869" s="99">
        <f>IF(C869=0,0,VLOOKUP(C869,'Formadores internos'!B:G,6,FALSE))</f>
        <v>0</v>
      </c>
      <c r="F869" s="108"/>
      <c r="G869" s="44">
        <f t="shared" si="153"/>
        <v>0</v>
      </c>
      <c r="I869" s="65"/>
      <c r="J869" s="35">
        <f t="shared" si="154"/>
        <v>0</v>
      </c>
      <c r="K869" s="193" t="e">
        <f>VLOOKUP(C869,'Formadores internos'!B:H,7,FALSE)</f>
        <v>#N/A</v>
      </c>
      <c r="L869" s="34">
        <f t="shared" si="155"/>
        <v>0</v>
      </c>
      <c r="M869" s="33">
        <f t="shared" si="152"/>
        <v>0</v>
      </c>
      <c r="N869" s="66" t="str">
        <f t="shared" si="157"/>
        <v>OK</v>
      </c>
      <c r="O869" s="67"/>
    </row>
    <row r="870" spans="2:15">
      <c r="B870" s="64">
        <v>17</v>
      </c>
      <c r="C870" s="107"/>
      <c r="D870" s="109"/>
      <c r="E870" s="99">
        <f>IF(C870=0,0,VLOOKUP(C870,'Formadores internos'!B:G,6,FALSE))</f>
        <v>0</v>
      </c>
      <c r="F870" s="108"/>
      <c r="G870" s="44">
        <f t="shared" si="153"/>
        <v>0</v>
      </c>
      <c r="I870" s="65"/>
      <c r="J870" s="35">
        <f t="shared" si="154"/>
        <v>0</v>
      </c>
      <c r="K870" s="193" t="e">
        <f>VLOOKUP(C870,'Formadores internos'!B:H,7,FALSE)</f>
        <v>#N/A</v>
      </c>
      <c r="L870" s="34">
        <f t="shared" si="155"/>
        <v>0</v>
      </c>
      <c r="M870" s="33">
        <f t="shared" si="152"/>
        <v>0</v>
      </c>
      <c r="N870" s="66" t="str">
        <f t="shared" si="157"/>
        <v>OK</v>
      </c>
      <c r="O870" s="67"/>
    </row>
    <row r="871" spans="2:15">
      <c r="B871" s="64">
        <v>18</v>
      </c>
      <c r="C871" s="107"/>
      <c r="D871" s="109"/>
      <c r="E871" s="99">
        <f>IF(C871=0,0,VLOOKUP(C871,'Formadores internos'!B:G,6,FALSE))</f>
        <v>0</v>
      </c>
      <c r="F871" s="108"/>
      <c r="G871" s="44">
        <f t="shared" si="153"/>
        <v>0</v>
      </c>
      <c r="I871" s="65"/>
      <c r="J871" s="35">
        <f t="shared" si="154"/>
        <v>0</v>
      </c>
      <c r="K871" s="193" t="e">
        <f>VLOOKUP(C871,'Formadores internos'!B:H,7,FALSE)</f>
        <v>#N/A</v>
      </c>
      <c r="L871" s="34">
        <f t="shared" si="155"/>
        <v>0</v>
      </c>
      <c r="M871" s="33">
        <f t="shared" si="152"/>
        <v>0</v>
      </c>
      <c r="N871" s="66" t="str">
        <f t="shared" si="157"/>
        <v>OK</v>
      </c>
      <c r="O871" s="67"/>
    </row>
    <row r="872" spans="2:15">
      <c r="B872" s="64">
        <v>19</v>
      </c>
      <c r="C872" s="107"/>
      <c r="D872" s="109"/>
      <c r="E872" s="99">
        <f>IF(C872=0,0,VLOOKUP(C872,'Formadores internos'!B:G,6,FALSE))</f>
        <v>0</v>
      </c>
      <c r="F872" s="108"/>
      <c r="G872" s="44">
        <f t="shared" si="153"/>
        <v>0</v>
      </c>
      <c r="I872" s="65"/>
      <c r="J872" s="35">
        <f t="shared" si="154"/>
        <v>0</v>
      </c>
      <c r="K872" s="193" t="e">
        <f>VLOOKUP(C872,'Formadores internos'!B:H,7,FALSE)</f>
        <v>#N/A</v>
      </c>
      <c r="L872" s="34">
        <f t="shared" si="155"/>
        <v>0</v>
      </c>
      <c r="M872" s="33">
        <f t="shared" si="152"/>
        <v>0</v>
      </c>
      <c r="N872" s="66" t="str">
        <f>IF(J872=L872,"OK","LIMITADO A MÁXIMO CONVOCATORIA")</f>
        <v>OK</v>
      </c>
      <c r="O872" s="67"/>
    </row>
    <row r="873" spans="2:15">
      <c r="B873" s="64">
        <v>20</v>
      </c>
      <c r="C873" s="107"/>
      <c r="D873" s="109"/>
      <c r="E873" s="99">
        <f>IF(C873=0,0,VLOOKUP(C873,'Formadores internos'!B:G,6,FALSE))</f>
        <v>0</v>
      </c>
      <c r="F873" s="108"/>
      <c r="G873" s="44">
        <f t="shared" si="153"/>
        <v>0</v>
      </c>
      <c r="I873" s="65"/>
      <c r="J873" s="35">
        <f t="shared" si="154"/>
        <v>0</v>
      </c>
      <c r="K873" s="193" t="e">
        <f>VLOOKUP(C873,'Formadores internos'!B:H,7,FALSE)</f>
        <v>#N/A</v>
      </c>
      <c r="L873" s="34">
        <f t="shared" si="155"/>
        <v>0</v>
      </c>
      <c r="M873" s="33">
        <f t="shared" si="152"/>
        <v>0</v>
      </c>
      <c r="N873" s="66" t="str">
        <f>IF(J873=L873,"OK","LIMITADO A MÁXIMO CONVOCATORIA")</f>
        <v>OK</v>
      </c>
      <c r="O873" s="67"/>
    </row>
    <row r="874" spans="2:15">
      <c r="B874" s="64">
        <v>21</v>
      </c>
      <c r="C874" s="107"/>
      <c r="D874" s="107"/>
      <c r="E874" s="99">
        <f>IF(C874=0,0,VLOOKUP(C874,'Formadores internos'!B:G,6,FALSE))</f>
        <v>0</v>
      </c>
      <c r="F874" s="108"/>
      <c r="G874" s="44">
        <f t="shared" si="153"/>
        <v>0</v>
      </c>
      <c r="I874" s="65"/>
      <c r="J874" s="35">
        <f t="shared" si="154"/>
        <v>0</v>
      </c>
      <c r="K874" s="193" t="e">
        <f>VLOOKUP(C874,'Formadores internos'!B:H,7,FALSE)</f>
        <v>#N/A</v>
      </c>
      <c r="L874" s="34">
        <f t="shared" si="155"/>
        <v>0</v>
      </c>
      <c r="M874" s="33">
        <f t="shared" si="152"/>
        <v>0</v>
      </c>
      <c r="N874" s="66" t="str">
        <f>IF(J874=L874,"OK","LIMITADO A MÁXIMO CONVOCATORIA")</f>
        <v>OK</v>
      </c>
      <c r="O874" s="67"/>
    </row>
    <row r="875" spans="2:15">
      <c r="B875" s="64">
        <v>22</v>
      </c>
      <c r="C875" s="107"/>
      <c r="D875" s="109"/>
      <c r="E875" s="99">
        <f>IF(C875=0,0,VLOOKUP(C875,'Formadores internos'!B:G,6,FALSE))</f>
        <v>0</v>
      </c>
      <c r="F875" s="108"/>
      <c r="G875" s="44">
        <f t="shared" si="153"/>
        <v>0</v>
      </c>
      <c r="I875" s="65"/>
      <c r="J875" s="35">
        <f t="shared" si="154"/>
        <v>0</v>
      </c>
      <c r="K875" s="193" t="e">
        <f>VLOOKUP(C875,'Formadores internos'!B:H,7,FALSE)</f>
        <v>#N/A</v>
      </c>
      <c r="L875" s="34">
        <f t="shared" si="155"/>
        <v>0</v>
      </c>
      <c r="M875" s="33">
        <f t="shared" si="152"/>
        <v>0</v>
      </c>
      <c r="N875" s="66" t="str">
        <f t="shared" ref="N875:N881" si="158">IF(J875=L875,"OK","LIMITADO A MÁXIMO CONVOCATORIA")</f>
        <v>OK</v>
      </c>
      <c r="O875" s="67"/>
    </row>
    <row r="876" spans="2:15">
      <c r="B876" s="64">
        <v>23</v>
      </c>
      <c r="C876" s="107"/>
      <c r="D876" s="109"/>
      <c r="E876" s="99">
        <f>IF(C876=0,0,VLOOKUP(C876,'Formadores internos'!B:G,6,FALSE))</f>
        <v>0</v>
      </c>
      <c r="F876" s="108"/>
      <c r="G876" s="44">
        <f t="shared" si="153"/>
        <v>0</v>
      </c>
      <c r="I876" s="65"/>
      <c r="J876" s="35">
        <f t="shared" si="154"/>
        <v>0</v>
      </c>
      <c r="K876" s="193" t="e">
        <f>VLOOKUP(C876,'Formadores internos'!B:H,7,FALSE)</f>
        <v>#N/A</v>
      </c>
      <c r="L876" s="34">
        <f t="shared" si="155"/>
        <v>0</v>
      </c>
      <c r="M876" s="33">
        <f t="shared" si="152"/>
        <v>0</v>
      </c>
      <c r="N876" s="66" t="str">
        <f t="shared" si="158"/>
        <v>OK</v>
      </c>
      <c r="O876" s="67"/>
    </row>
    <row r="877" spans="2:15">
      <c r="B877" s="64">
        <v>24</v>
      </c>
      <c r="C877" s="107"/>
      <c r="D877" s="109"/>
      <c r="E877" s="99">
        <f>IF(C877=0,0,VLOOKUP(C877,'Formadores internos'!B:G,6,FALSE))</f>
        <v>0</v>
      </c>
      <c r="F877" s="108"/>
      <c r="G877" s="44">
        <f t="shared" si="153"/>
        <v>0</v>
      </c>
      <c r="I877" s="65"/>
      <c r="J877" s="35">
        <f t="shared" si="154"/>
        <v>0</v>
      </c>
      <c r="K877" s="193" t="e">
        <f>VLOOKUP(C877,'Formadores internos'!B:H,7,FALSE)</f>
        <v>#N/A</v>
      </c>
      <c r="L877" s="34">
        <f t="shared" si="155"/>
        <v>0</v>
      </c>
      <c r="M877" s="33">
        <f t="shared" si="152"/>
        <v>0</v>
      </c>
      <c r="N877" s="66" t="str">
        <f t="shared" si="158"/>
        <v>OK</v>
      </c>
      <c r="O877" s="67"/>
    </row>
    <row r="878" spans="2:15">
      <c r="B878" s="64">
        <v>25</v>
      </c>
      <c r="C878" s="107"/>
      <c r="D878" s="109"/>
      <c r="E878" s="99">
        <f>IF(C878=0,0,VLOOKUP(C878,'Formadores internos'!B:G,6,FALSE))</f>
        <v>0</v>
      </c>
      <c r="F878" s="108"/>
      <c r="G878" s="44">
        <f t="shared" si="153"/>
        <v>0</v>
      </c>
      <c r="I878" s="65"/>
      <c r="J878" s="35">
        <f t="shared" si="154"/>
        <v>0</v>
      </c>
      <c r="K878" s="193" t="e">
        <f>VLOOKUP(C878,'Formadores internos'!B:H,7,FALSE)</f>
        <v>#N/A</v>
      </c>
      <c r="L878" s="34">
        <f t="shared" si="155"/>
        <v>0</v>
      </c>
      <c r="M878" s="33">
        <f t="shared" si="152"/>
        <v>0</v>
      </c>
      <c r="N878" s="66" t="str">
        <f t="shared" si="158"/>
        <v>OK</v>
      </c>
      <c r="O878" s="67"/>
    </row>
    <row r="879" spans="2:15">
      <c r="B879" s="64">
        <v>26</v>
      </c>
      <c r="C879" s="107"/>
      <c r="D879" s="109"/>
      <c r="E879" s="99">
        <f>IF(C879=0,0,VLOOKUP(C879,'Formadores internos'!B:G,6,FALSE))</f>
        <v>0</v>
      </c>
      <c r="F879" s="108"/>
      <c r="G879" s="44">
        <f t="shared" si="153"/>
        <v>0</v>
      </c>
      <c r="I879" s="65"/>
      <c r="J879" s="35">
        <f t="shared" si="154"/>
        <v>0</v>
      </c>
      <c r="K879" s="193" t="e">
        <f>VLOOKUP(C879,'Formadores internos'!B:H,7,FALSE)</f>
        <v>#N/A</v>
      </c>
      <c r="L879" s="34">
        <f t="shared" si="155"/>
        <v>0</v>
      </c>
      <c r="M879" s="33">
        <f t="shared" si="152"/>
        <v>0</v>
      </c>
      <c r="N879" s="66" t="str">
        <f t="shared" si="158"/>
        <v>OK</v>
      </c>
      <c r="O879" s="67"/>
    </row>
    <row r="880" spans="2:15">
      <c r="B880" s="64">
        <v>27</v>
      </c>
      <c r="C880" s="107"/>
      <c r="D880" s="109"/>
      <c r="E880" s="99">
        <f>IF(C880=0,0,VLOOKUP(C880,'Formadores internos'!B:G,6,FALSE))</f>
        <v>0</v>
      </c>
      <c r="F880" s="108"/>
      <c r="G880" s="44">
        <f t="shared" si="153"/>
        <v>0</v>
      </c>
      <c r="I880" s="65"/>
      <c r="J880" s="35">
        <f t="shared" si="154"/>
        <v>0</v>
      </c>
      <c r="K880" s="193" t="e">
        <f>VLOOKUP(C880,'Formadores internos'!B:H,7,FALSE)</f>
        <v>#N/A</v>
      </c>
      <c r="L880" s="34">
        <f t="shared" si="155"/>
        <v>0</v>
      </c>
      <c r="M880" s="33">
        <f t="shared" si="152"/>
        <v>0</v>
      </c>
      <c r="N880" s="66" t="str">
        <f t="shared" si="158"/>
        <v>OK</v>
      </c>
      <c r="O880" s="67"/>
    </row>
    <row r="881" spans="1:15">
      <c r="B881" s="64">
        <v>28</v>
      </c>
      <c r="C881" s="107"/>
      <c r="D881" s="109"/>
      <c r="E881" s="99">
        <f>IF(C881=0,0,VLOOKUP(C881,'Formadores internos'!B:G,6,FALSE))</f>
        <v>0</v>
      </c>
      <c r="F881" s="108"/>
      <c r="G881" s="44">
        <f t="shared" si="153"/>
        <v>0</v>
      </c>
      <c r="I881" s="65"/>
      <c r="J881" s="35">
        <f t="shared" si="154"/>
        <v>0</v>
      </c>
      <c r="K881" s="193" t="e">
        <f>VLOOKUP(C881,'Formadores internos'!B:H,7,FALSE)</f>
        <v>#N/A</v>
      </c>
      <c r="L881" s="34">
        <f t="shared" si="155"/>
        <v>0</v>
      </c>
      <c r="M881" s="33">
        <f t="shared" si="152"/>
        <v>0</v>
      </c>
      <c r="N881" s="66" t="str">
        <f t="shared" si="158"/>
        <v>OK</v>
      </c>
      <c r="O881" s="67"/>
    </row>
    <row r="882" spans="1:15">
      <c r="B882" s="64">
        <v>29</v>
      </c>
      <c r="C882" s="107"/>
      <c r="D882" s="109"/>
      <c r="E882" s="99">
        <f>IF(C882=0,0,VLOOKUP(C882,'Formadores internos'!B:G,6,FALSE))</f>
        <v>0</v>
      </c>
      <c r="F882" s="108"/>
      <c r="G882" s="44">
        <f t="shared" si="153"/>
        <v>0</v>
      </c>
      <c r="I882" s="65"/>
      <c r="J882" s="35">
        <f t="shared" si="154"/>
        <v>0</v>
      </c>
      <c r="K882" s="193" t="e">
        <f>VLOOKUP(C882,'Formadores internos'!B:H,7,FALSE)</f>
        <v>#N/A</v>
      </c>
      <c r="L882" s="34">
        <f t="shared" si="155"/>
        <v>0</v>
      </c>
      <c r="M882" s="33">
        <f t="shared" si="152"/>
        <v>0</v>
      </c>
      <c r="N882" s="66" t="str">
        <f>IF(J882=L882,"OK","LIMITADO A MÁXIMO CONVOCATORIA")</f>
        <v>OK</v>
      </c>
      <c r="O882" s="67"/>
    </row>
    <row r="883" spans="1:15" ht="13.5" thickBot="1">
      <c r="B883" s="64">
        <v>30</v>
      </c>
      <c r="C883" s="107"/>
      <c r="D883" s="109"/>
      <c r="E883" s="99">
        <f>IF(C883=0,0,VLOOKUP(C883,'Formadores internos'!B:G,6,FALSE))</f>
        <v>0</v>
      </c>
      <c r="F883" s="108"/>
      <c r="G883" s="44">
        <f t="shared" si="153"/>
        <v>0</v>
      </c>
      <c r="I883" s="65"/>
      <c r="J883" s="35">
        <f t="shared" si="154"/>
        <v>0</v>
      </c>
      <c r="K883" s="193" t="e">
        <f>VLOOKUP(C883,'Formadores internos'!B:H,7,FALSE)</f>
        <v>#N/A</v>
      </c>
      <c r="L883" s="34">
        <f t="shared" si="155"/>
        <v>0</v>
      </c>
      <c r="M883" s="33">
        <f t="shared" si="152"/>
        <v>0</v>
      </c>
      <c r="N883" s="66" t="str">
        <f>IF(J883=L883,"OK","LIMITADO A MÁXIMO CONVOCATORIA")</f>
        <v>OK</v>
      </c>
      <c r="O883" s="67"/>
    </row>
    <row r="884" spans="1:15" ht="26.25" thickBot="1">
      <c r="C884" s="95" t="s">
        <v>1025</v>
      </c>
      <c r="D884" s="95"/>
      <c r="E884" s="96"/>
      <c r="F884" s="97">
        <f>+SUM(F854:F883)</f>
        <v>0</v>
      </c>
      <c r="G884" s="97">
        <f>+SUM(G854:G883)</f>
        <v>0</v>
      </c>
      <c r="I884" s="88"/>
      <c r="J884" s="89" t="s">
        <v>1020</v>
      </c>
      <c r="K884" s="68"/>
      <c r="L884" s="69" t="s">
        <v>1020</v>
      </c>
      <c r="M884" s="53">
        <f>+SUM(M854:M883)</f>
        <v>0</v>
      </c>
      <c r="N884" s="82"/>
      <c r="O884" s="92"/>
    </row>
    <row r="885" spans="1:15" ht="13.5" thickBot="1">
      <c r="I885" s="84"/>
      <c r="J885" s="85"/>
      <c r="K885" s="85"/>
      <c r="L885" s="85"/>
      <c r="M885" s="85"/>
      <c r="N885" s="85"/>
      <c r="O885" s="72"/>
    </row>
    <row r="887" spans="1:15" ht="13.5" thickBot="1"/>
    <row r="888" spans="1:15" s="56" customFormat="1" ht="16.5">
      <c r="A888" s="73"/>
      <c r="B888" s="73"/>
      <c r="C888" s="93" t="s">
        <v>32</v>
      </c>
      <c r="D888" s="110"/>
      <c r="F888" s="93" t="s">
        <v>1021</v>
      </c>
      <c r="G888" s="110"/>
      <c r="H888" s="57"/>
      <c r="I888" s="77"/>
      <c r="J888" s="49"/>
      <c r="K888" s="49"/>
      <c r="L888" s="78"/>
      <c r="M888" s="49"/>
      <c r="N888" s="79"/>
      <c r="O888" s="60"/>
    </row>
    <row r="889" spans="1:15" s="56" customFormat="1" ht="63.75">
      <c r="A889" s="73"/>
      <c r="B889" s="73"/>
      <c r="C889" s="119" t="s">
        <v>520</v>
      </c>
      <c r="D889" s="52" t="s">
        <v>1015</v>
      </c>
      <c r="E889" s="52" t="s">
        <v>1026</v>
      </c>
      <c r="F889" s="119" t="s">
        <v>521</v>
      </c>
      <c r="G889" s="147" t="s">
        <v>522</v>
      </c>
      <c r="H889" s="57"/>
      <c r="I889" s="39"/>
      <c r="J889" s="61" t="s">
        <v>1017</v>
      </c>
      <c r="K889" s="61" t="s">
        <v>1815</v>
      </c>
      <c r="L889" s="62" t="s">
        <v>1018</v>
      </c>
      <c r="M889" s="119" t="s">
        <v>1019</v>
      </c>
      <c r="N889" s="52" t="s">
        <v>1022</v>
      </c>
      <c r="O889" s="63"/>
    </row>
    <row r="890" spans="1:15">
      <c r="B890" s="64">
        <v>1</v>
      </c>
      <c r="C890" s="107"/>
      <c r="D890" s="109"/>
      <c r="E890" s="99">
        <f>IF(C890=0,0,VLOOKUP(C890,'Formadores internos'!B:G,6,FALSE))</f>
        <v>0</v>
      </c>
      <c r="F890" s="108"/>
      <c r="G890" s="44">
        <f>IF(F890=0,0,E890/K890*F890)</f>
        <v>0</v>
      </c>
      <c r="I890" s="65"/>
      <c r="J890" s="35">
        <f>IF(E890=0,0,E890/K890)</f>
        <v>0</v>
      </c>
      <c r="K890" s="193" t="e">
        <f>VLOOKUP(C890,'Formadores internos'!B:H,7,FALSE)</f>
        <v>#N/A</v>
      </c>
      <c r="L890" s="34">
        <f>+MIN(J890,60)</f>
        <v>0</v>
      </c>
      <c r="M890" s="33">
        <f t="shared" ref="M890:M919" si="159">+L890*F890</f>
        <v>0</v>
      </c>
      <c r="N890" s="66" t="str">
        <f>IF(J890=L890,"OK","LIMITADO A MÁXIMO CONVOCATORIA")</f>
        <v>OK</v>
      </c>
      <c r="O890" s="67"/>
    </row>
    <row r="891" spans="1:15">
      <c r="B891" s="64">
        <v>2</v>
      </c>
      <c r="C891" s="107"/>
      <c r="D891" s="109"/>
      <c r="E891" s="99">
        <f>IF(C891=0,0,VLOOKUP(C891,'Formadores internos'!B:G,6,FALSE))</f>
        <v>0</v>
      </c>
      <c r="F891" s="108"/>
      <c r="G891" s="44">
        <f t="shared" ref="G891:G919" si="160">IF(F891=0,0,E891/K891*F891)</f>
        <v>0</v>
      </c>
      <c r="I891" s="65"/>
      <c r="J891" s="35">
        <f t="shared" ref="J891:J919" si="161">IF(E891=0,0,E891/K891)</f>
        <v>0</v>
      </c>
      <c r="K891" s="193" t="e">
        <f>VLOOKUP(C891,'Formadores internos'!B:H,7,FALSE)</f>
        <v>#N/A</v>
      </c>
      <c r="L891" s="34">
        <f t="shared" ref="L891:L919" si="162">+MIN(J891,60)</f>
        <v>0</v>
      </c>
      <c r="M891" s="33">
        <f t="shared" si="159"/>
        <v>0</v>
      </c>
      <c r="N891" s="66" t="str">
        <f t="shared" ref="N891:N898" si="163">IF(J891=L891,"OK","LIMITADO A MÁXIMO CONVOCATORIA")</f>
        <v>OK</v>
      </c>
      <c r="O891" s="67"/>
    </row>
    <row r="892" spans="1:15">
      <c r="B892" s="64">
        <v>3</v>
      </c>
      <c r="C892" s="107"/>
      <c r="D892" s="109"/>
      <c r="E892" s="99">
        <f>IF(C892=0,0,VLOOKUP(C892,'Formadores internos'!B:G,6,FALSE))</f>
        <v>0</v>
      </c>
      <c r="F892" s="108"/>
      <c r="G892" s="44">
        <f t="shared" si="160"/>
        <v>0</v>
      </c>
      <c r="I892" s="65"/>
      <c r="J892" s="35">
        <f t="shared" si="161"/>
        <v>0</v>
      </c>
      <c r="K892" s="193" t="e">
        <f>VLOOKUP(C892,'Formadores internos'!B:H,7,FALSE)</f>
        <v>#N/A</v>
      </c>
      <c r="L892" s="34">
        <f t="shared" si="162"/>
        <v>0</v>
      </c>
      <c r="M892" s="33">
        <f t="shared" si="159"/>
        <v>0</v>
      </c>
      <c r="N892" s="66" t="str">
        <f t="shared" si="163"/>
        <v>OK</v>
      </c>
      <c r="O892" s="67"/>
    </row>
    <row r="893" spans="1:15">
      <c r="B893" s="64">
        <v>4</v>
      </c>
      <c r="C893" s="107"/>
      <c r="D893" s="109"/>
      <c r="E893" s="99">
        <f>IF(C893=0,0,VLOOKUP(C893,'Formadores internos'!B:G,6,FALSE))</f>
        <v>0</v>
      </c>
      <c r="F893" s="108"/>
      <c r="G893" s="44">
        <f t="shared" si="160"/>
        <v>0</v>
      </c>
      <c r="I893" s="65"/>
      <c r="J893" s="35">
        <f t="shared" si="161"/>
        <v>0</v>
      </c>
      <c r="K893" s="193" t="e">
        <f>VLOOKUP(C893,'Formadores internos'!B:H,7,FALSE)</f>
        <v>#N/A</v>
      </c>
      <c r="L893" s="34">
        <f t="shared" si="162"/>
        <v>0</v>
      </c>
      <c r="M893" s="33">
        <f t="shared" si="159"/>
        <v>0</v>
      </c>
      <c r="N893" s="66" t="str">
        <f t="shared" si="163"/>
        <v>OK</v>
      </c>
      <c r="O893" s="67"/>
    </row>
    <row r="894" spans="1:15">
      <c r="B894" s="64">
        <v>5</v>
      </c>
      <c r="C894" s="107"/>
      <c r="D894" s="109"/>
      <c r="E894" s="99">
        <f>IF(C894=0,0,VLOOKUP(C894,'Formadores internos'!B:G,6,FALSE))</f>
        <v>0</v>
      </c>
      <c r="F894" s="108"/>
      <c r="G894" s="44">
        <f t="shared" si="160"/>
        <v>0</v>
      </c>
      <c r="I894" s="65"/>
      <c r="J894" s="35">
        <f t="shared" si="161"/>
        <v>0</v>
      </c>
      <c r="K894" s="193" t="e">
        <f>VLOOKUP(C894,'Formadores internos'!B:H,7,FALSE)</f>
        <v>#N/A</v>
      </c>
      <c r="L894" s="34">
        <f t="shared" si="162"/>
        <v>0</v>
      </c>
      <c r="M894" s="33">
        <f t="shared" si="159"/>
        <v>0</v>
      </c>
      <c r="N894" s="66" t="str">
        <f t="shared" si="163"/>
        <v>OK</v>
      </c>
      <c r="O894" s="67"/>
    </row>
    <row r="895" spans="1:15">
      <c r="B895" s="64">
        <v>6</v>
      </c>
      <c r="C895" s="107"/>
      <c r="D895" s="109"/>
      <c r="E895" s="99">
        <f>IF(C895=0,0,VLOOKUP(C895,'Formadores internos'!B:G,6,FALSE))</f>
        <v>0</v>
      </c>
      <c r="F895" s="108"/>
      <c r="G895" s="44">
        <f t="shared" si="160"/>
        <v>0</v>
      </c>
      <c r="I895" s="65"/>
      <c r="J895" s="35">
        <f t="shared" si="161"/>
        <v>0</v>
      </c>
      <c r="K895" s="193" t="e">
        <f>VLOOKUP(C895,'Formadores internos'!B:H,7,FALSE)</f>
        <v>#N/A</v>
      </c>
      <c r="L895" s="34">
        <f t="shared" si="162"/>
        <v>0</v>
      </c>
      <c r="M895" s="33">
        <f t="shared" si="159"/>
        <v>0</v>
      </c>
      <c r="N895" s="66" t="str">
        <f t="shared" si="163"/>
        <v>OK</v>
      </c>
      <c r="O895" s="67"/>
    </row>
    <row r="896" spans="1:15">
      <c r="B896" s="64">
        <v>7</v>
      </c>
      <c r="C896" s="107"/>
      <c r="D896" s="109"/>
      <c r="E896" s="99">
        <f>IF(C896=0,0,VLOOKUP(C896,'Formadores internos'!B:G,6,FALSE))</f>
        <v>0</v>
      </c>
      <c r="F896" s="108"/>
      <c r="G896" s="44">
        <f t="shared" si="160"/>
        <v>0</v>
      </c>
      <c r="I896" s="65"/>
      <c r="J896" s="35">
        <f t="shared" si="161"/>
        <v>0</v>
      </c>
      <c r="K896" s="193" t="e">
        <f>VLOOKUP(C896,'Formadores internos'!B:H,7,FALSE)</f>
        <v>#N/A</v>
      </c>
      <c r="L896" s="34">
        <f t="shared" si="162"/>
        <v>0</v>
      </c>
      <c r="M896" s="33">
        <f t="shared" si="159"/>
        <v>0</v>
      </c>
      <c r="N896" s="66" t="str">
        <f t="shared" si="163"/>
        <v>OK</v>
      </c>
      <c r="O896" s="67"/>
    </row>
    <row r="897" spans="2:15">
      <c r="B897" s="64">
        <v>8</v>
      </c>
      <c r="C897" s="107"/>
      <c r="D897" s="109"/>
      <c r="E897" s="99">
        <f>IF(C897=0,0,VLOOKUP(C897,'Formadores internos'!B:G,6,FALSE))</f>
        <v>0</v>
      </c>
      <c r="F897" s="108"/>
      <c r="G897" s="44">
        <f t="shared" si="160"/>
        <v>0</v>
      </c>
      <c r="I897" s="65"/>
      <c r="J897" s="35">
        <f t="shared" si="161"/>
        <v>0</v>
      </c>
      <c r="K897" s="193" t="e">
        <f>VLOOKUP(C897,'Formadores internos'!B:H,7,FALSE)</f>
        <v>#N/A</v>
      </c>
      <c r="L897" s="34">
        <f t="shared" si="162"/>
        <v>0</v>
      </c>
      <c r="M897" s="33">
        <f t="shared" si="159"/>
        <v>0</v>
      </c>
      <c r="N897" s="66" t="str">
        <f t="shared" si="163"/>
        <v>OK</v>
      </c>
      <c r="O897" s="67"/>
    </row>
    <row r="898" spans="2:15">
      <c r="B898" s="64">
        <v>9</v>
      </c>
      <c r="C898" s="107"/>
      <c r="D898" s="109"/>
      <c r="E898" s="99">
        <f>IF(C898=0,0,VLOOKUP(C898,'Formadores internos'!B:G,6,FALSE))</f>
        <v>0</v>
      </c>
      <c r="F898" s="108"/>
      <c r="G898" s="44">
        <f t="shared" si="160"/>
        <v>0</v>
      </c>
      <c r="I898" s="65"/>
      <c r="J898" s="35">
        <f t="shared" si="161"/>
        <v>0</v>
      </c>
      <c r="K898" s="193" t="e">
        <f>VLOOKUP(C898,'Formadores internos'!B:H,7,FALSE)</f>
        <v>#N/A</v>
      </c>
      <c r="L898" s="34">
        <f t="shared" si="162"/>
        <v>0</v>
      </c>
      <c r="M898" s="33">
        <f t="shared" si="159"/>
        <v>0</v>
      </c>
      <c r="N898" s="66" t="str">
        <f t="shared" si="163"/>
        <v>OK</v>
      </c>
      <c r="O898" s="67"/>
    </row>
    <row r="899" spans="2:15">
      <c r="B899" s="64">
        <v>10</v>
      </c>
      <c r="C899" s="107"/>
      <c r="D899" s="109"/>
      <c r="E899" s="99">
        <f>IF(C899=0,0,VLOOKUP(C899,'Formadores internos'!B:G,6,FALSE))</f>
        <v>0</v>
      </c>
      <c r="F899" s="108"/>
      <c r="G899" s="44">
        <f t="shared" si="160"/>
        <v>0</v>
      </c>
      <c r="I899" s="65"/>
      <c r="J899" s="35">
        <f t="shared" si="161"/>
        <v>0</v>
      </c>
      <c r="K899" s="193" t="e">
        <f>VLOOKUP(C899,'Formadores internos'!B:H,7,FALSE)</f>
        <v>#N/A</v>
      </c>
      <c r="L899" s="34">
        <f t="shared" si="162"/>
        <v>0</v>
      </c>
      <c r="M899" s="33">
        <f t="shared" si="159"/>
        <v>0</v>
      </c>
      <c r="N899" s="66" t="str">
        <f>IF(J899=L899,"OK","LIMITADO A MÁXIMO CONVOCATORIA")</f>
        <v>OK</v>
      </c>
      <c r="O899" s="67"/>
    </row>
    <row r="900" spans="2:15">
      <c r="B900" s="64">
        <v>11</v>
      </c>
      <c r="C900" s="107"/>
      <c r="D900" s="109"/>
      <c r="E900" s="99">
        <f>IF(C900=0,0,VLOOKUP(C900,'Formadores internos'!B:G,6,FALSE))</f>
        <v>0</v>
      </c>
      <c r="F900" s="108"/>
      <c r="G900" s="44">
        <f t="shared" si="160"/>
        <v>0</v>
      </c>
      <c r="I900" s="65"/>
      <c r="J900" s="35">
        <f t="shared" si="161"/>
        <v>0</v>
      </c>
      <c r="K900" s="193" t="e">
        <f>VLOOKUP(C900,'Formadores internos'!B:H,7,FALSE)</f>
        <v>#N/A</v>
      </c>
      <c r="L900" s="34">
        <f t="shared" si="162"/>
        <v>0</v>
      </c>
      <c r="M900" s="33">
        <f t="shared" si="159"/>
        <v>0</v>
      </c>
      <c r="N900" s="66" t="str">
        <f>IF(J900=L900,"OK","LIMITADO A MÁXIMO CONVOCATORIA")</f>
        <v>OK</v>
      </c>
      <c r="O900" s="67"/>
    </row>
    <row r="901" spans="2:15">
      <c r="B901" s="64">
        <v>12</v>
      </c>
      <c r="C901" s="107"/>
      <c r="D901" s="109"/>
      <c r="E901" s="99">
        <f>IF(C901=0,0,VLOOKUP(C901,'Formadores internos'!B:G,6,FALSE))</f>
        <v>0</v>
      </c>
      <c r="F901" s="108"/>
      <c r="G901" s="44">
        <f t="shared" si="160"/>
        <v>0</v>
      </c>
      <c r="I901" s="65"/>
      <c r="J901" s="35">
        <f t="shared" si="161"/>
        <v>0</v>
      </c>
      <c r="K901" s="193" t="e">
        <f>VLOOKUP(C901,'Formadores internos'!B:H,7,FALSE)</f>
        <v>#N/A</v>
      </c>
      <c r="L901" s="34">
        <f t="shared" si="162"/>
        <v>0</v>
      </c>
      <c r="M901" s="33">
        <f t="shared" si="159"/>
        <v>0</v>
      </c>
      <c r="N901" s="66" t="str">
        <f>IF(J901=L901,"OK","LIMITADO A MÁXIMO CONVOCATORIA")</f>
        <v>OK</v>
      </c>
      <c r="O901" s="67"/>
    </row>
    <row r="902" spans="2:15">
      <c r="B902" s="64">
        <v>13</v>
      </c>
      <c r="C902" s="107"/>
      <c r="D902" s="109"/>
      <c r="E902" s="99">
        <f>IF(C902=0,0,VLOOKUP(C902,'Formadores internos'!B:G,6,FALSE))</f>
        <v>0</v>
      </c>
      <c r="F902" s="108"/>
      <c r="G902" s="44">
        <f t="shared" si="160"/>
        <v>0</v>
      </c>
      <c r="I902" s="65"/>
      <c r="J902" s="35">
        <f t="shared" si="161"/>
        <v>0</v>
      </c>
      <c r="K902" s="193" t="e">
        <f>VLOOKUP(C902,'Formadores internos'!B:H,7,FALSE)</f>
        <v>#N/A</v>
      </c>
      <c r="L902" s="34">
        <f t="shared" si="162"/>
        <v>0</v>
      </c>
      <c r="M902" s="33">
        <f t="shared" si="159"/>
        <v>0</v>
      </c>
      <c r="N902" s="66" t="str">
        <f t="shared" ref="N902:N907" si="164">IF(J902=L902,"OK","LIMITADO A MÁXIMO CONVOCATORIA")</f>
        <v>OK</v>
      </c>
      <c r="O902" s="67"/>
    </row>
    <row r="903" spans="2:15">
      <c r="B903" s="64">
        <v>14</v>
      </c>
      <c r="C903" s="107"/>
      <c r="D903" s="109"/>
      <c r="E903" s="99">
        <f>IF(C903=0,0,VLOOKUP(C903,'Formadores internos'!B:G,6,FALSE))</f>
        <v>0</v>
      </c>
      <c r="F903" s="108"/>
      <c r="G903" s="44">
        <f t="shared" si="160"/>
        <v>0</v>
      </c>
      <c r="I903" s="65"/>
      <c r="J903" s="35">
        <f t="shared" si="161"/>
        <v>0</v>
      </c>
      <c r="K903" s="193" t="e">
        <f>VLOOKUP(C903,'Formadores internos'!B:H,7,FALSE)</f>
        <v>#N/A</v>
      </c>
      <c r="L903" s="34">
        <f t="shared" si="162"/>
        <v>0</v>
      </c>
      <c r="M903" s="33">
        <f t="shared" si="159"/>
        <v>0</v>
      </c>
      <c r="N903" s="66" t="str">
        <f t="shared" si="164"/>
        <v>OK</v>
      </c>
      <c r="O903" s="67"/>
    </row>
    <row r="904" spans="2:15">
      <c r="B904" s="64">
        <v>15</v>
      </c>
      <c r="C904" s="107"/>
      <c r="D904" s="109"/>
      <c r="E904" s="99">
        <f>IF(C904=0,0,VLOOKUP(C904,'Formadores internos'!B:G,6,FALSE))</f>
        <v>0</v>
      </c>
      <c r="F904" s="108"/>
      <c r="G904" s="44">
        <f t="shared" si="160"/>
        <v>0</v>
      </c>
      <c r="I904" s="65"/>
      <c r="J904" s="35">
        <f t="shared" si="161"/>
        <v>0</v>
      </c>
      <c r="K904" s="193" t="e">
        <f>VLOOKUP(C904,'Formadores internos'!B:H,7,FALSE)</f>
        <v>#N/A</v>
      </c>
      <c r="L904" s="34">
        <f t="shared" si="162"/>
        <v>0</v>
      </c>
      <c r="M904" s="33">
        <f t="shared" si="159"/>
        <v>0</v>
      </c>
      <c r="N904" s="66" t="str">
        <f t="shared" si="164"/>
        <v>OK</v>
      </c>
      <c r="O904" s="67"/>
    </row>
    <row r="905" spans="2:15">
      <c r="B905" s="64">
        <v>16</v>
      </c>
      <c r="C905" s="107"/>
      <c r="D905" s="109"/>
      <c r="E905" s="99">
        <f>IF(C905=0,0,VLOOKUP(C905,'Formadores internos'!B:G,6,FALSE))</f>
        <v>0</v>
      </c>
      <c r="F905" s="108"/>
      <c r="G905" s="44">
        <f t="shared" si="160"/>
        <v>0</v>
      </c>
      <c r="I905" s="65"/>
      <c r="J905" s="35">
        <f t="shared" si="161"/>
        <v>0</v>
      </c>
      <c r="K905" s="193" t="e">
        <f>VLOOKUP(C905,'Formadores internos'!B:H,7,FALSE)</f>
        <v>#N/A</v>
      </c>
      <c r="L905" s="34">
        <f t="shared" si="162"/>
        <v>0</v>
      </c>
      <c r="M905" s="33">
        <f t="shared" si="159"/>
        <v>0</v>
      </c>
      <c r="N905" s="66" t="str">
        <f t="shared" si="164"/>
        <v>OK</v>
      </c>
      <c r="O905" s="67"/>
    </row>
    <row r="906" spans="2:15">
      <c r="B906" s="64">
        <v>17</v>
      </c>
      <c r="C906" s="107"/>
      <c r="D906" s="109"/>
      <c r="E906" s="99">
        <f>IF(C906=0,0,VLOOKUP(C906,'Formadores internos'!B:G,6,FALSE))</f>
        <v>0</v>
      </c>
      <c r="F906" s="108"/>
      <c r="G906" s="44">
        <f t="shared" si="160"/>
        <v>0</v>
      </c>
      <c r="I906" s="65"/>
      <c r="J906" s="35">
        <f t="shared" si="161"/>
        <v>0</v>
      </c>
      <c r="K906" s="193" t="e">
        <f>VLOOKUP(C906,'Formadores internos'!B:H,7,FALSE)</f>
        <v>#N/A</v>
      </c>
      <c r="L906" s="34">
        <f t="shared" si="162"/>
        <v>0</v>
      </c>
      <c r="M906" s="33">
        <f t="shared" si="159"/>
        <v>0</v>
      </c>
      <c r="N906" s="66" t="str">
        <f t="shared" si="164"/>
        <v>OK</v>
      </c>
      <c r="O906" s="67"/>
    </row>
    <row r="907" spans="2:15">
      <c r="B907" s="64">
        <v>18</v>
      </c>
      <c r="C907" s="107"/>
      <c r="D907" s="109"/>
      <c r="E907" s="99">
        <f>IF(C907=0,0,VLOOKUP(C907,'Formadores internos'!B:G,6,FALSE))</f>
        <v>0</v>
      </c>
      <c r="F907" s="108"/>
      <c r="G907" s="44">
        <f t="shared" si="160"/>
        <v>0</v>
      </c>
      <c r="I907" s="65"/>
      <c r="J907" s="35">
        <f t="shared" si="161"/>
        <v>0</v>
      </c>
      <c r="K907" s="193" t="e">
        <f>VLOOKUP(C907,'Formadores internos'!B:H,7,FALSE)</f>
        <v>#N/A</v>
      </c>
      <c r="L907" s="34">
        <f t="shared" si="162"/>
        <v>0</v>
      </c>
      <c r="M907" s="33">
        <f t="shared" si="159"/>
        <v>0</v>
      </c>
      <c r="N907" s="66" t="str">
        <f t="shared" si="164"/>
        <v>OK</v>
      </c>
      <c r="O907" s="67"/>
    </row>
    <row r="908" spans="2:15">
      <c r="B908" s="64">
        <v>19</v>
      </c>
      <c r="C908" s="107"/>
      <c r="D908" s="109"/>
      <c r="E908" s="99">
        <f>IF(C908=0,0,VLOOKUP(C908,'Formadores internos'!B:G,6,FALSE))</f>
        <v>0</v>
      </c>
      <c r="F908" s="108"/>
      <c r="G908" s="44">
        <f t="shared" si="160"/>
        <v>0</v>
      </c>
      <c r="I908" s="65"/>
      <c r="J908" s="35">
        <f t="shared" si="161"/>
        <v>0</v>
      </c>
      <c r="K908" s="193" t="e">
        <f>VLOOKUP(C908,'Formadores internos'!B:H,7,FALSE)</f>
        <v>#N/A</v>
      </c>
      <c r="L908" s="34">
        <f t="shared" si="162"/>
        <v>0</v>
      </c>
      <c r="M908" s="33">
        <f t="shared" si="159"/>
        <v>0</v>
      </c>
      <c r="N908" s="66" t="str">
        <f>IF(J908=L908,"OK","LIMITADO A MÁXIMO CONVOCATORIA")</f>
        <v>OK</v>
      </c>
      <c r="O908" s="67"/>
    </row>
    <row r="909" spans="2:15">
      <c r="B909" s="64">
        <v>20</v>
      </c>
      <c r="C909" s="107"/>
      <c r="D909" s="109"/>
      <c r="E909" s="99">
        <f>IF(C909=0,0,VLOOKUP(C909,'Formadores internos'!B:G,6,FALSE))</f>
        <v>0</v>
      </c>
      <c r="F909" s="108"/>
      <c r="G909" s="44">
        <f t="shared" si="160"/>
        <v>0</v>
      </c>
      <c r="I909" s="65"/>
      <c r="J909" s="35">
        <f t="shared" si="161"/>
        <v>0</v>
      </c>
      <c r="K909" s="193" t="e">
        <f>VLOOKUP(C909,'Formadores internos'!B:H,7,FALSE)</f>
        <v>#N/A</v>
      </c>
      <c r="L909" s="34">
        <f t="shared" si="162"/>
        <v>0</v>
      </c>
      <c r="M909" s="33">
        <f t="shared" si="159"/>
        <v>0</v>
      </c>
      <c r="N909" s="66" t="str">
        <f>IF(J909=L909,"OK","LIMITADO A MÁXIMO CONVOCATORIA")</f>
        <v>OK</v>
      </c>
      <c r="O909" s="67"/>
    </row>
    <row r="910" spans="2:15">
      <c r="B910" s="64">
        <v>21</v>
      </c>
      <c r="C910" s="107"/>
      <c r="D910" s="107"/>
      <c r="E910" s="99">
        <f>IF(C910=0,0,VLOOKUP(C910,'Formadores internos'!B:G,6,FALSE))</f>
        <v>0</v>
      </c>
      <c r="F910" s="108"/>
      <c r="G910" s="44">
        <f t="shared" si="160"/>
        <v>0</v>
      </c>
      <c r="I910" s="65"/>
      <c r="J910" s="35">
        <f t="shared" si="161"/>
        <v>0</v>
      </c>
      <c r="K910" s="193" t="e">
        <f>VLOOKUP(C910,'Formadores internos'!B:H,7,FALSE)</f>
        <v>#N/A</v>
      </c>
      <c r="L910" s="34">
        <f t="shared" si="162"/>
        <v>0</v>
      </c>
      <c r="M910" s="33">
        <f t="shared" si="159"/>
        <v>0</v>
      </c>
      <c r="N910" s="66" t="str">
        <f>IF(J910=L910,"OK","LIMITADO A MÁXIMO CONVOCATORIA")</f>
        <v>OK</v>
      </c>
      <c r="O910" s="67"/>
    </row>
    <row r="911" spans="2:15">
      <c r="B911" s="64">
        <v>22</v>
      </c>
      <c r="C911" s="107"/>
      <c r="D911" s="109"/>
      <c r="E911" s="99">
        <f>IF(C911=0,0,VLOOKUP(C911,'Formadores internos'!B:G,6,FALSE))</f>
        <v>0</v>
      </c>
      <c r="F911" s="108"/>
      <c r="G911" s="44">
        <f t="shared" si="160"/>
        <v>0</v>
      </c>
      <c r="I911" s="65"/>
      <c r="J911" s="35">
        <f t="shared" si="161"/>
        <v>0</v>
      </c>
      <c r="K911" s="193" t="e">
        <f>VLOOKUP(C911,'Formadores internos'!B:H,7,FALSE)</f>
        <v>#N/A</v>
      </c>
      <c r="L911" s="34">
        <f t="shared" si="162"/>
        <v>0</v>
      </c>
      <c r="M911" s="33">
        <f t="shared" si="159"/>
        <v>0</v>
      </c>
      <c r="N911" s="66" t="str">
        <f t="shared" ref="N911:N917" si="165">IF(J911=L911,"OK","LIMITADO A MÁXIMO CONVOCATORIA")</f>
        <v>OK</v>
      </c>
      <c r="O911" s="67"/>
    </row>
    <row r="912" spans="2:15">
      <c r="B912" s="64">
        <v>23</v>
      </c>
      <c r="C912" s="107"/>
      <c r="D912" s="109"/>
      <c r="E912" s="99">
        <f>IF(C912=0,0,VLOOKUP(C912,'Formadores internos'!B:G,6,FALSE))</f>
        <v>0</v>
      </c>
      <c r="F912" s="108"/>
      <c r="G912" s="44">
        <f t="shared" si="160"/>
        <v>0</v>
      </c>
      <c r="I912" s="65"/>
      <c r="J912" s="35">
        <f t="shared" si="161"/>
        <v>0</v>
      </c>
      <c r="K912" s="193" t="e">
        <f>VLOOKUP(C912,'Formadores internos'!B:H,7,FALSE)</f>
        <v>#N/A</v>
      </c>
      <c r="L912" s="34">
        <f t="shared" si="162"/>
        <v>0</v>
      </c>
      <c r="M912" s="33">
        <f t="shared" si="159"/>
        <v>0</v>
      </c>
      <c r="N912" s="66" t="str">
        <f t="shared" si="165"/>
        <v>OK</v>
      </c>
      <c r="O912" s="67"/>
    </row>
    <row r="913" spans="1:15">
      <c r="B913" s="64">
        <v>24</v>
      </c>
      <c r="C913" s="107"/>
      <c r="D913" s="109"/>
      <c r="E913" s="99">
        <f>IF(C913=0,0,VLOOKUP(C913,'Formadores internos'!B:G,6,FALSE))</f>
        <v>0</v>
      </c>
      <c r="F913" s="108"/>
      <c r="G913" s="44">
        <f t="shared" si="160"/>
        <v>0</v>
      </c>
      <c r="I913" s="65"/>
      <c r="J913" s="35">
        <f t="shared" si="161"/>
        <v>0</v>
      </c>
      <c r="K913" s="193" t="e">
        <f>VLOOKUP(C913,'Formadores internos'!B:H,7,FALSE)</f>
        <v>#N/A</v>
      </c>
      <c r="L913" s="34">
        <f t="shared" si="162"/>
        <v>0</v>
      </c>
      <c r="M913" s="33">
        <f t="shared" si="159"/>
        <v>0</v>
      </c>
      <c r="N913" s="66" t="str">
        <f t="shared" si="165"/>
        <v>OK</v>
      </c>
      <c r="O913" s="67"/>
    </row>
    <row r="914" spans="1:15">
      <c r="B914" s="64">
        <v>25</v>
      </c>
      <c r="C914" s="107"/>
      <c r="D914" s="109"/>
      <c r="E914" s="99">
        <f>IF(C914=0,0,VLOOKUP(C914,'Formadores internos'!B:G,6,FALSE))</f>
        <v>0</v>
      </c>
      <c r="F914" s="108"/>
      <c r="G914" s="44">
        <f t="shared" si="160"/>
        <v>0</v>
      </c>
      <c r="I914" s="65"/>
      <c r="J914" s="35">
        <f t="shared" si="161"/>
        <v>0</v>
      </c>
      <c r="K914" s="193" t="e">
        <f>VLOOKUP(C914,'Formadores internos'!B:H,7,FALSE)</f>
        <v>#N/A</v>
      </c>
      <c r="L914" s="34">
        <f t="shared" si="162"/>
        <v>0</v>
      </c>
      <c r="M914" s="33">
        <f t="shared" si="159"/>
        <v>0</v>
      </c>
      <c r="N914" s="66" t="str">
        <f t="shared" si="165"/>
        <v>OK</v>
      </c>
      <c r="O914" s="67"/>
    </row>
    <row r="915" spans="1:15">
      <c r="B915" s="64">
        <v>26</v>
      </c>
      <c r="C915" s="107"/>
      <c r="D915" s="109"/>
      <c r="E915" s="99">
        <f>IF(C915=0,0,VLOOKUP(C915,'Formadores internos'!B:G,6,FALSE))</f>
        <v>0</v>
      </c>
      <c r="F915" s="108"/>
      <c r="G915" s="44">
        <f t="shared" si="160"/>
        <v>0</v>
      </c>
      <c r="I915" s="65"/>
      <c r="J915" s="35">
        <f t="shared" si="161"/>
        <v>0</v>
      </c>
      <c r="K915" s="193" t="e">
        <f>VLOOKUP(C915,'Formadores internos'!B:H,7,FALSE)</f>
        <v>#N/A</v>
      </c>
      <c r="L915" s="34">
        <f t="shared" si="162"/>
        <v>0</v>
      </c>
      <c r="M915" s="33">
        <f t="shared" si="159"/>
        <v>0</v>
      </c>
      <c r="N915" s="66" t="str">
        <f t="shared" si="165"/>
        <v>OK</v>
      </c>
      <c r="O915" s="67"/>
    </row>
    <row r="916" spans="1:15">
      <c r="B916" s="64">
        <v>27</v>
      </c>
      <c r="C916" s="107"/>
      <c r="D916" s="109"/>
      <c r="E916" s="99">
        <f>IF(C916=0,0,VLOOKUP(C916,'Formadores internos'!B:G,6,FALSE))</f>
        <v>0</v>
      </c>
      <c r="F916" s="108"/>
      <c r="G916" s="44">
        <f t="shared" si="160"/>
        <v>0</v>
      </c>
      <c r="I916" s="65"/>
      <c r="J916" s="35">
        <f t="shared" si="161"/>
        <v>0</v>
      </c>
      <c r="K916" s="193" t="e">
        <f>VLOOKUP(C916,'Formadores internos'!B:H,7,FALSE)</f>
        <v>#N/A</v>
      </c>
      <c r="L916" s="34">
        <f t="shared" si="162"/>
        <v>0</v>
      </c>
      <c r="M916" s="33">
        <f t="shared" si="159"/>
        <v>0</v>
      </c>
      <c r="N916" s="66" t="str">
        <f t="shared" si="165"/>
        <v>OK</v>
      </c>
      <c r="O916" s="67"/>
    </row>
    <row r="917" spans="1:15">
      <c r="B917" s="64">
        <v>28</v>
      </c>
      <c r="C917" s="107"/>
      <c r="D917" s="109"/>
      <c r="E917" s="99">
        <f>IF(C917=0,0,VLOOKUP(C917,'Formadores internos'!B:G,6,FALSE))</f>
        <v>0</v>
      </c>
      <c r="F917" s="108"/>
      <c r="G917" s="44">
        <f t="shared" si="160"/>
        <v>0</v>
      </c>
      <c r="I917" s="65"/>
      <c r="J917" s="35">
        <f t="shared" si="161"/>
        <v>0</v>
      </c>
      <c r="K917" s="193" t="e">
        <f>VLOOKUP(C917,'Formadores internos'!B:H,7,FALSE)</f>
        <v>#N/A</v>
      </c>
      <c r="L917" s="34">
        <f t="shared" si="162"/>
        <v>0</v>
      </c>
      <c r="M917" s="33">
        <f t="shared" si="159"/>
        <v>0</v>
      </c>
      <c r="N917" s="66" t="str">
        <f t="shared" si="165"/>
        <v>OK</v>
      </c>
      <c r="O917" s="67"/>
    </row>
    <row r="918" spans="1:15">
      <c r="B918" s="64">
        <v>29</v>
      </c>
      <c r="C918" s="107"/>
      <c r="D918" s="109"/>
      <c r="E918" s="99">
        <f>IF(C918=0,0,VLOOKUP(C918,'Formadores internos'!B:G,6,FALSE))</f>
        <v>0</v>
      </c>
      <c r="F918" s="108"/>
      <c r="G918" s="44">
        <f t="shared" si="160"/>
        <v>0</v>
      </c>
      <c r="I918" s="65"/>
      <c r="J918" s="35">
        <f t="shared" si="161"/>
        <v>0</v>
      </c>
      <c r="K918" s="193" t="e">
        <f>VLOOKUP(C918,'Formadores internos'!B:H,7,FALSE)</f>
        <v>#N/A</v>
      </c>
      <c r="L918" s="34">
        <f t="shared" si="162"/>
        <v>0</v>
      </c>
      <c r="M918" s="33">
        <f t="shared" si="159"/>
        <v>0</v>
      </c>
      <c r="N918" s="66" t="str">
        <f>IF(J918=L918,"OK","LIMITADO A MÁXIMO CONVOCATORIA")</f>
        <v>OK</v>
      </c>
      <c r="O918" s="67"/>
    </row>
    <row r="919" spans="1:15" ht="13.5" thickBot="1">
      <c r="B919" s="64">
        <v>30</v>
      </c>
      <c r="C919" s="107"/>
      <c r="D919" s="109"/>
      <c r="E919" s="99">
        <f>IF(C919=0,0,VLOOKUP(C919,'Formadores internos'!B:G,6,FALSE))</f>
        <v>0</v>
      </c>
      <c r="F919" s="108"/>
      <c r="G919" s="44">
        <f t="shared" si="160"/>
        <v>0</v>
      </c>
      <c r="I919" s="65"/>
      <c r="J919" s="35">
        <f t="shared" si="161"/>
        <v>0</v>
      </c>
      <c r="K919" s="193" t="e">
        <f>VLOOKUP(C919,'Formadores internos'!B:H,7,FALSE)</f>
        <v>#N/A</v>
      </c>
      <c r="L919" s="34">
        <f t="shared" si="162"/>
        <v>0</v>
      </c>
      <c r="M919" s="33">
        <f t="shared" si="159"/>
        <v>0</v>
      </c>
      <c r="N919" s="66" t="str">
        <f>IF(J919=L919,"OK","LIMITADO A MÁXIMO CONVOCATORIA")</f>
        <v>OK</v>
      </c>
      <c r="O919" s="67"/>
    </row>
    <row r="920" spans="1:15" ht="26.25" thickBot="1">
      <c r="C920" s="95" t="s">
        <v>1025</v>
      </c>
      <c r="D920" s="95"/>
      <c r="E920" s="96"/>
      <c r="F920" s="97">
        <f>+SUM(F890:F919)</f>
        <v>0</v>
      </c>
      <c r="G920" s="97">
        <f>+SUM(G890:G919)</f>
        <v>0</v>
      </c>
      <c r="I920" s="88"/>
      <c r="J920" s="89" t="s">
        <v>1020</v>
      </c>
      <c r="K920" s="68"/>
      <c r="L920" s="69" t="s">
        <v>1020</v>
      </c>
      <c r="M920" s="53">
        <f>+SUM(M890:M919)</f>
        <v>0</v>
      </c>
      <c r="N920" s="82"/>
      <c r="O920" s="92"/>
    </row>
    <row r="921" spans="1:15" ht="13.5" thickBot="1">
      <c r="I921" s="84"/>
      <c r="J921" s="85"/>
      <c r="K921" s="85"/>
      <c r="L921" s="85"/>
      <c r="M921" s="85"/>
      <c r="N921" s="85"/>
      <c r="O921" s="72"/>
    </row>
    <row r="922" spans="1:15" ht="13.5" thickBot="1"/>
    <row r="923" spans="1:15" s="56" customFormat="1" ht="16.5">
      <c r="A923" s="73"/>
      <c r="B923" s="73"/>
      <c r="C923" s="93" t="s">
        <v>32</v>
      </c>
      <c r="D923" s="110"/>
      <c r="F923" s="93" t="s">
        <v>1021</v>
      </c>
      <c r="G923" s="110"/>
      <c r="H923" s="57"/>
      <c r="I923" s="77"/>
      <c r="J923" s="49"/>
      <c r="K923" s="49"/>
      <c r="L923" s="78"/>
      <c r="M923" s="49"/>
      <c r="N923" s="79"/>
      <c r="O923" s="60"/>
    </row>
    <row r="924" spans="1:15" s="56" customFormat="1" ht="63.75">
      <c r="A924" s="73"/>
      <c r="B924" s="73"/>
      <c r="C924" s="119" t="s">
        <v>1038</v>
      </c>
      <c r="D924" s="52" t="s">
        <v>1015</v>
      </c>
      <c r="E924" s="52" t="s">
        <v>1023</v>
      </c>
      <c r="F924" s="119" t="s">
        <v>521</v>
      </c>
      <c r="G924" s="147" t="s">
        <v>522</v>
      </c>
      <c r="H924" s="57"/>
      <c r="I924" s="39"/>
      <c r="J924" s="61" t="s">
        <v>1017</v>
      </c>
      <c r="K924" s="61" t="s">
        <v>1815</v>
      </c>
      <c r="L924" s="62" t="s">
        <v>1018</v>
      </c>
      <c r="M924" s="119" t="s">
        <v>1019</v>
      </c>
      <c r="N924" s="52" t="s">
        <v>1022</v>
      </c>
      <c r="O924" s="63"/>
    </row>
    <row r="925" spans="1:15">
      <c r="B925" s="64">
        <v>1</v>
      </c>
      <c r="C925" s="107"/>
      <c r="D925" s="109"/>
      <c r="E925" s="99">
        <f>IF(C925=0,0,VLOOKUP(C925,'Formadores internos'!B:G,6,FALSE))</f>
        <v>0</v>
      </c>
      <c r="F925" s="108"/>
      <c r="G925" s="44">
        <f>IF(F925=0,0,E925/K925*F925)</f>
        <v>0</v>
      </c>
      <c r="I925" s="65"/>
      <c r="J925" s="35">
        <f>IF(E925=0,0,E925/K925)</f>
        <v>0</v>
      </c>
      <c r="K925" s="193" t="e">
        <f>VLOOKUP(C925,'Formadores internos'!B:H,7,FALSE)</f>
        <v>#N/A</v>
      </c>
      <c r="L925" s="34">
        <f>+MIN(J925,60)</f>
        <v>0</v>
      </c>
      <c r="M925" s="33">
        <f t="shared" ref="M925:M954" si="166">+L925*F925</f>
        <v>0</v>
      </c>
      <c r="N925" s="66" t="str">
        <f>IF(J925=L925,"OK","LIMITADO A MÁXIMO CONVOCATORIA")</f>
        <v>OK</v>
      </c>
      <c r="O925" s="67"/>
    </row>
    <row r="926" spans="1:15">
      <c r="B926" s="64">
        <v>2</v>
      </c>
      <c r="C926" s="107"/>
      <c r="D926" s="109"/>
      <c r="E926" s="99">
        <f>IF(C926=0,0,VLOOKUP(C926,'Formadores internos'!B:G,6,FALSE))</f>
        <v>0</v>
      </c>
      <c r="F926" s="108"/>
      <c r="G926" s="44">
        <f t="shared" ref="G926:G954" si="167">IF(F926=0,0,E926/K926*F926)</f>
        <v>0</v>
      </c>
      <c r="I926" s="65"/>
      <c r="J926" s="35">
        <f t="shared" ref="J926:J954" si="168">IF(E926=0,0,E926/K926)</f>
        <v>0</v>
      </c>
      <c r="K926" s="193" t="e">
        <f>VLOOKUP(C926,'Formadores internos'!B:H,7,FALSE)</f>
        <v>#N/A</v>
      </c>
      <c r="L926" s="34">
        <f t="shared" ref="L926:L954" si="169">+MIN(J926,60)</f>
        <v>0</v>
      </c>
      <c r="M926" s="33">
        <f t="shared" si="166"/>
        <v>0</v>
      </c>
      <c r="N926" s="66" t="str">
        <f t="shared" ref="N926:N933" si="170">IF(J926=L926,"OK","LIMITADO A MÁXIMO CONVOCATORIA")</f>
        <v>OK</v>
      </c>
      <c r="O926" s="67"/>
    </row>
    <row r="927" spans="1:15">
      <c r="B927" s="64">
        <v>3</v>
      </c>
      <c r="C927" s="107"/>
      <c r="D927" s="109"/>
      <c r="E927" s="99">
        <f>IF(C927=0,0,VLOOKUP(C927,'Formadores internos'!B:G,6,FALSE))</f>
        <v>0</v>
      </c>
      <c r="F927" s="108"/>
      <c r="G927" s="44">
        <f t="shared" si="167"/>
        <v>0</v>
      </c>
      <c r="I927" s="65"/>
      <c r="J927" s="35">
        <f t="shared" si="168"/>
        <v>0</v>
      </c>
      <c r="K927" s="193" t="e">
        <f>VLOOKUP(C927,'Formadores internos'!B:H,7,FALSE)</f>
        <v>#N/A</v>
      </c>
      <c r="L927" s="34">
        <f t="shared" si="169"/>
        <v>0</v>
      </c>
      <c r="M927" s="33">
        <f t="shared" si="166"/>
        <v>0</v>
      </c>
      <c r="N927" s="66" t="str">
        <f t="shared" si="170"/>
        <v>OK</v>
      </c>
      <c r="O927" s="67"/>
    </row>
    <row r="928" spans="1:15">
      <c r="B928" s="64">
        <v>4</v>
      </c>
      <c r="C928" s="107"/>
      <c r="D928" s="109"/>
      <c r="E928" s="99">
        <f>IF(C928=0,0,VLOOKUP(C928,'Formadores internos'!B:G,6,FALSE))</f>
        <v>0</v>
      </c>
      <c r="F928" s="108"/>
      <c r="G928" s="44">
        <f t="shared" si="167"/>
        <v>0</v>
      </c>
      <c r="I928" s="65"/>
      <c r="J928" s="35">
        <f t="shared" si="168"/>
        <v>0</v>
      </c>
      <c r="K928" s="193" t="e">
        <f>VLOOKUP(C928,'Formadores internos'!B:H,7,FALSE)</f>
        <v>#N/A</v>
      </c>
      <c r="L928" s="34">
        <f t="shared" si="169"/>
        <v>0</v>
      </c>
      <c r="M928" s="33">
        <f t="shared" si="166"/>
        <v>0</v>
      </c>
      <c r="N928" s="66" t="str">
        <f t="shared" si="170"/>
        <v>OK</v>
      </c>
      <c r="O928" s="67"/>
    </row>
    <row r="929" spans="2:15">
      <c r="B929" s="64">
        <v>5</v>
      </c>
      <c r="C929" s="107"/>
      <c r="D929" s="109"/>
      <c r="E929" s="99">
        <f>IF(C929=0,0,VLOOKUP(C929,'Formadores internos'!B:G,6,FALSE))</f>
        <v>0</v>
      </c>
      <c r="F929" s="108"/>
      <c r="G929" s="44">
        <f t="shared" si="167"/>
        <v>0</v>
      </c>
      <c r="I929" s="65"/>
      <c r="J929" s="35">
        <f t="shared" si="168"/>
        <v>0</v>
      </c>
      <c r="K929" s="193" t="e">
        <f>VLOOKUP(C929,'Formadores internos'!B:H,7,FALSE)</f>
        <v>#N/A</v>
      </c>
      <c r="L929" s="34">
        <f t="shared" si="169"/>
        <v>0</v>
      </c>
      <c r="M929" s="33">
        <f t="shared" si="166"/>
        <v>0</v>
      </c>
      <c r="N929" s="66" t="str">
        <f t="shared" si="170"/>
        <v>OK</v>
      </c>
      <c r="O929" s="67"/>
    </row>
    <row r="930" spans="2:15">
      <c r="B930" s="64">
        <v>6</v>
      </c>
      <c r="C930" s="107"/>
      <c r="D930" s="109"/>
      <c r="E930" s="99">
        <f>IF(C930=0,0,VLOOKUP(C930,'Formadores internos'!B:G,6,FALSE))</f>
        <v>0</v>
      </c>
      <c r="F930" s="108"/>
      <c r="G930" s="44">
        <f t="shared" si="167"/>
        <v>0</v>
      </c>
      <c r="I930" s="65"/>
      <c r="J930" s="35">
        <f t="shared" si="168"/>
        <v>0</v>
      </c>
      <c r="K930" s="193" t="e">
        <f>VLOOKUP(C930,'Formadores internos'!B:H,7,FALSE)</f>
        <v>#N/A</v>
      </c>
      <c r="L930" s="34">
        <f t="shared" si="169"/>
        <v>0</v>
      </c>
      <c r="M930" s="33">
        <f t="shared" si="166"/>
        <v>0</v>
      </c>
      <c r="N930" s="66" t="str">
        <f t="shared" si="170"/>
        <v>OK</v>
      </c>
      <c r="O930" s="67"/>
    </row>
    <row r="931" spans="2:15">
      <c r="B931" s="64">
        <v>7</v>
      </c>
      <c r="C931" s="107"/>
      <c r="D931" s="109"/>
      <c r="E931" s="99">
        <f>IF(C931=0,0,VLOOKUP(C931,'Formadores internos'!B:G,6,FALSE))</f>
        <v>0</v>
      </c>
      <c r="F931" s="108"/>
      <c r="G931" s="44">
        <f t="shared" si="167"/>
        <v>0</v>
      </c>
      <c r="I931" s="65"/>
      <c r="J931" s="35">
        <f t="shared" si="168"/>
        <v>0</v>
      </c>
      <c r="K931" s="193" t="e">
        <f>VLOOKUP(C931,'Formadores internos'!B:H,7,FALSE)</f>
        <v>#N/A</v>
      </c>
      <c r="L931" s="34">
        <f t="shared" si="169"/>
        <v>0</v>
      </c>
      <c r="M931" s="33">
        <f t="shared" si="166"/>
        <v>0</v>
      </c>
      <c r="N931" s="66" t="str">
        <f t="shared" si="170"/>
        <v>OK</v>
      </c>
      <c r="O931" s="67"/>
    </row>
    <row r="932" spans="2:15">
      <c r="B932" s="64">
        <v>8</v>
      </c>
      <c r="C932" s="107"/>
      <c r="D932" s="109"/>
      <c r="E932" s="99">
        <f>IF(C932=0,0,VLOOKUP(C932,'Formadores internos'!B:G,6,FALSE))</f>
        <v>0</v>
      </c>
      <c r="F932" s="108"/>
      <c r="G932" s="44">
        <f t="shared" si="167"/>
        <v>0</v>
      </c>
      <c r="I932" s="65"/>
      <c r="J932" s="35">
        <f t="shared" si="168"/>
        <v>0</v>
      </c>
      <c r="K932" s="193" t="e">
        <f>VLOOKUP(C932,'Formadores internos'!B:H,7,FALSE)</f>
        <v>#N/A</v>
      </c>
      <c r="L932" s="34">
        <f t="shared" si="169"/>
        <v>0</v>
      </c>
      <c r="M932" s="33">
        <f t="shared" si="166"/>
        <v>0</v>
      </c>
      <c r="N932" s="66" t="str">
        <f t="shared" si="170"/>
        <v>OK</v>
      </c>
      <c r="O932" s="67"/>
    </row>
    <row r="933" spans="2:15">
      <c r="B933" s="64">
        <v>9</v>
      </c>
      <c r="C933" s="107"/>
      <c r="D933" s="109"/>
      <c r="E933" s="99">
        <f>IF(C933=0,0,VLOOKUP(C933,'Formadores internos'!B:G,6,FALSE))</f>
        <v>0</v>
      </c>
      <c r="F933" s="108"/>
      <c r="G933" s="44">
        <f t="shared" si="167"/>
        <v>0</v>
      </c>
      <c r="I933" s="65"/>
      <c r="J933" s="35">
        <f t="shared" si="168"/>
        <v>0</v>
      </c>
      <c r="K933" s="193" t="e">
        <f>VLOOKUP(C933,'Formadores internos'!B:H,7,FALSE)</f>
        <v>#N/A</v>
      </c>
      <c r="L933" s="34">
        <f t="shared" si="169"/>
        <v>0</v>
      </c>
      <c r="M933" s="33">
        <f t="shared" si="166"/>
        <v>0</v>
      </c>
      <c r="N933" s="66" t="str">
        <f t="shared" si="170"/>
        <v>OK</v>
      </c>
      <c r="O933" s="67"/>
    </row>
    <row r="934" spans="2:15">
      <c r="B934" s="64">
        <v>10</v>
      </c>
      <c r="C934" s="107"/>
      <c r="D934" s="109"/>
      <c r="E934" s="99">
        <f>IF(C934=0,0,VLOOKUP(C934,'Formadores internos'!B:G,6,FALSE))</f>
        <v>0</v>
      </c>
      <c r="F934" s="108"/>
      <c r="G934" s="44">
        <f t="shared" si="167"/>
        <v>0</v>
      </c>
      <c r="I934" s="65"/>
      <c r="J934" s="35">
        <f t="shared" si="168"/>
        <v>0</v>
      </c>
      <c r="K934" s="193" t="e">
        <f>VLOOKUP(C934,'Formadores internos'!B:H,7,FALSE)</f>
        <v>#N/A</v>
      </c>
      <c r="L934" s="34">
        <f t="shared" si="169"/>
        <v>0</v>
      </c>
      <c r="M934" s="33">
        <f t="shared" si="166"/>
        <v>0</v>
      </c>
      <c r="N934" s="66" t="str">
        <f>IF(J934=L934,"OK","LIMITADO A MÁXIMO CONVOCATORIA")</f>
        <v>OK</v>
      </c>
      <c r="O934" s="67"/>
    </row>
    <row r="935" spans="2:15">
      <c r="B935" s="64">
        <v>11</v>
      </c>
      <c r="C935" s="107"/>
      <c r="D935" s="109"/>
      <c r="E935" s="99">
        <f>IF(C935=0,0,VLOOKUP(C935,'Formadores internos'!B:G,6,FALSE))</f>
        <v>0</v>
      </c>
      <c r="F935" s="108"/>
      <c r="G935" s="44">
        <f t="shared" si="167"/>
        <v>0</v>
      </c>
      <c r="I935" s="65"/>
      <c r="J935" s="35">
        <f t="shared" si="168"/>
        <v>0</v>
      </c>
      <c r="K935" s="193" t="e">
        <f>VLOOKUP(C935,'Formadores internos'!B:H,7,FALSE)</f>
        <v>#N/A</v>
      </c>
      <c r="L935" s="34">
        <f t="shared" si="169"/>
        <v>0</v>
      </c>
      <c r="M935" s="33">
        <f t="shared" si="166"/>
        <v>0</v>
      </c>
      <c r="N935" s="66" t="str">
        <f>IF(J935=L935,"OK","LIMITADO A MÁXIMO CONVOCATORIA")</f>
        <v>OK</v>
      </c>
      <c r="O935" s="67"/>
    </row>
    <row r="936" spans="2:15">
      <c r="B936" s="64">
        <v>12</v>
      </c>
      <c r="C936" s="107"/>
      <c r="D936" s="109"/>
      <c r="E936" s="99">
        <f>IF(C936=0,0,VLOOKUP(C936,'Formadores internos'!B:G,6,FALSE))</f>
        <v>0</v>
      </c>
      <c r="F936" s="108"/>
      <c r="G936" s="44">
        <f t="shared" si="167"/>
        <v>0</v>
      </c>
      <c r="I936" s="65"/>
      <c r="J936" s="35">
        <f t="shared" si="168"/>
        <v>0</v>
      </c>
      <c r="K936" s="193" t="e">
        <f>VLOOKUP(C936,'Formadores internos'!B:H,7,FALSE)</f>
        <v>#N/A</v>
      </c>
      <c r="L936" s="34">
        <f t="shared" si="169"/>
        <v>0</v>
      </c>
      <c r="M936" s="33">
        <f t="shared" si="166"/>
        <v>0</v>
      </c>
      <c r="N936" s="66" t="str">
        <f>IF(J936=L936,"OK","LIMITADO A MÁXIMO CONVOCATORIA")</f>
        <v>OK</v>
      </c>
      <c r="O936" s="67"/>
    </row>
    <row r="937" spans="2:15">
      <c r="B937" s="64">
        <v>13</v>
      </c>
      <c r="C937" s="107"/>
      <c r="D937" s="109"/>
      <c r="E937" s="99">
        <f>IF(C937=0,0,VLOOKUP(C937,'Formadores internos'!B:G,6,FALSE))</f>
        <v>0</v>
      </c>
      <c r="F937" s="108"/>
      <c r="G937" s="44">
        <f t="shared" si="167"/>
        <v>0</v>
      </c>
      <c r="I937" s="65"/>
      <c r="J937" s="35">
        <f t="shared" si="168"/>
        <v>0</v>
      </c>
      <c r="K937" s="193" t="e">
        <f>VLOOKUP(C937,'Formadores internos'!B:H,7,FALSE)</f>
        <v>#N/A</v>
      </c>
      <c r="L937" s="34">
        <f t="shared" si="169"/>
        <v>0</v>
      </c>
      <c r="M937" s="33">
        <f t="shared" si="166"/>
        <v>0</v>
      </c>
      <c r="N937" s="66" t="str">
        <f t="shared" ref="N937:N942" si="171">IF(J937=L937,"OK","LIMITADO A MÁXIMO CONVOCATORIA")</f>
        <v>OK</v>
      </c>
      <c r="O937" s="67"/>
    </row>
    <row r="938" spans="2:15">
      <c r="B938" s="64">
        <v>14</v>
      </c>
      <c r="C938" s="107"/>
      <c r="D938" s="109"/>
      <c r="E938" s="99">
        <f>IF(C938=0,0,VLOOKUP(C938,'Formadores internos'!B:G,6,FALSE))</f>
        <v>0</v>
      </c>
      <c r="F938" s="108"/>
      <c r="G938" s="44">
        <f t="shared" si="167"/>
        <v>0</v>
      </c>
      <c r="I938" s="65"/>
      <c r="J938" s="35">
        <f t="shared" si="168"/>
        <v>0</v>
      </c>
      <c r="K938" s="193" t="e">
        <f>VLOOKUP(C938,'Formadores internos'!B:H,7,FALSE)</f>
        <v>#N/A</v>
      </c>
      <c r="L938" s="34">
        <f t="shared" si="169"/>
        <v>0</v>
      </c>
      <c r="M938" s="33">
        <f t="shared" si="166"/>
        <v>0</v>
      </c>
      <c r="N938" s="66" t="str">
        <f t="shared" si="171"/>
        <v>OK</v>
      </c>
      <c r="O938" s="67"/>
    </row>
    <row r="939" spans="2:15">
      <c r="B939" s="64">
        <v>15</v>
      </c>
      <c r="C939" s="107"/>
      <c r="D939" s="109"/>
      <c r="E939" s="99">
        <f>IF(C939=0,0,VLOOKUP(C939,'Formadores internos'!B:G,6,FALSE))</f>
        <v>0</v>
      </c>
      <c r="F939" s="108"/>
      <c r="G939" s="44">
        <f t="shared" si="167"/>
        <v>0</v>
      </c>
      <c r="I939" s="65"/>
      <c r="J939" s="35">
        <f t="shared" si="168"/>
        <v>0</v>
      </c>
      <c r="K939" s="193" t="e">
        <f>VLOOKUP(C939,'Formadores internos'!B:H,7,FALSE)</f>
        <v>#N/A</v>
      </c>
      <c r="L939" s="34">
        <f t="shared" si="169"/>
        <v>0</v>
      </c>
      <c r="M939" s="33">
        <f t="shared" si="166"/>
        <v>0</v>
      </c>
      <c r="N939" s="66" t="str">
        <f t="shared" si="171"/>
        <v>OK</v>
      </c>
      <c r="O939" s="67"/>
    </row>
    <row r="940" spans="2:15">
      <c r="B940" s="64">
        <v>16</v>
      </c>
      <c r="C940" s="107"/>
      <c r="D940" s="109"/>
      <c r="E940" s="99">
        <f>IF(C940=0,0,VLOOKUP(C940,'Formadores internos'!B:G,6,FALSE))</f>
        <v>0</v>
      </c>
      <c r="F940" s="108"/>
      <c r="G940" s="44">
        <f t="shared" si="167"/>
        <v>0</v>
      </c>
      <c r="I940" s="65"/>
      <c r="J940" s="35">
        <f t="shared" si="168"/>
        <v>0</v>
      </c>
      <c r="K940" s="193" t="e">
        <f>VLOOKUP(C940,'Formadores internos'!B:H,7,FALSE)</f>
        <v>#N/A</v>
      </c>
      <c r="L940" s="34">
        <f t="shared" si="169"/>
        <v>0</v>
      </c>
      <c r="M940" s="33">
        <f t="shared" si="166"/>
        <v>0</v>
      </c>
      <c r="N940" s="66" t="str">
        <f t="shared" si="171"/>
        <v>OK</v>
      </c>
      <c r="O940" s="67"/>
    </row>
    <row r="941" spans="2:15">
      <c r="B941" s="64">
        <v>17</v>
      </c>
      <c r="C941" s="107"/>
      <c r="D941" s="109"/>
      <c r="E941" s="99">
        <f>IF(C941=0,0,VLOOKUP(C941,'Formadores internos'!B:G,6,FALSE))</f>
        <v>0</v>
      </c>
      <c r="F941" s="108"/>
      <c r="G941" s="44">
        <f t="shared" si="167"/>
        <v>0</v>
      </c>
      <c r="I941" s="65"/>
      <c r="J941" s="35">
        <f t="shared" si="168"/>
        <v>0</v>
      </c>
      <c r="K941" s="193" t="e">
        <f>VLOOKUP(C941,'Formadores internos'!B:H,7,FALSE)</f>
        <v>#N/A</v>
      </c>
      <c r="L941" s="34">
        <f t="shared" si="169"/>
        <v>0</v>
      </c>
      <c r="M941" s="33">
        <f t="shared" si="166"/>
        <v>0</v>
      </c>
      <c r="N941" s="66" t="str">
        <f t="shared" si="171"/>
        <v>OK</v>
      </c>
      <c r="O941" s="67"/>
    </row>
    <row r="942" spans="2:15">
      <c r="B942" s="64">
        <v>18</v>
      </c>
      <c r="C942" s="107"/>
      <c r="D942" s="109"/>
      <c r="E942" s="99">
        <f>IF(C942=0,0,VLOOKUP(C942,'Formadores internos'!B:G,6,FALSE))</f>
        <v>0</v>
      </c>
      <c r="F942" s="108"/>
      <c r="G942" s="44">
        <f t="shared" si="167"/>
        <v>0</v>
      </c>
      <c r="I942" s="65"/>
      <c r="J942" s="35">
        <f t="shared" si="168"/>
        <v>0</v>
      </c>
      <c r="K942" s="193" t="e">
        <f>VLOOKUP(C942,'Formadores internos'!B:H,7,FALSE)</f>
        <v>#N/A</v>
      </c>
      <c r="L942" s="34">
        <f t="shared" si="169"/>
        <v>0</v>
      </c>
      <c r="M942" s="33">
        <f t="shared" si="166"/>
        <v>0</v>
      </c>
      <c r="N942" s="66" t="str">
        <f t="shared" si="171"/>
        <v>OK</v>
      </c>
      <c r="O942" s="67"/>
    </row>
    <row r="943" spans="2:15">
      <c r="B943" s="64">
        <v>19</v>
      </c>
      <c r="C943" s="107"/>
      <c r="D943" s="109"/>
      <c r="E943" s="99">
        <f>IF(C943=0,0,VLOOKUP(C943,'Formadores internos'!B:G,6,FALSE))</f>
        <v>0</v>
      </c>
      <c r="F943" s="108"/>
      <c r="G943" s="44">
        <f t="shared" si="167"/>
        <v>0</v>
      </c>
      <c r="I943" s="65"/>
      <c r="J943" s="35">
        <f t="shared" si="168"/>
        <v>0</v>
      </c>
      <c r="K943" s="193" t="e">
        <f>VLOOKUP(C943,'Formadores internos'!B:H,7,FALSE)</f>
        <v>#N/A</v>
      </c>
      <c r="L943" s="34">
        <f t="shared" si="169"/>
        <v>0</v>
      </c>
      <c r="M943" s="33">
        <f t="shared" si="166"/>
        <v>0</v>
      </c>
      <c r="N943" s="66" t="str">
        <f>IF(J943=L943,"OK","LIMITADO A MÁXIMO CONVOCATORIA")</f>
        <v>OK</v>
      </c>
      <c r="O943" s="67"/>
    </row>
    <row r="944" spans="2:15">
      <c r="B944" s="64">
        <v>20</v>
      </c>
      <c r="C944" s="107"/>
      <c r="D944" s="109"/>
      <c r="E944" s="99">
        <f>IF(C944=0,0,VLOOKUP(C944,'Formadores internos'!B:G,6,FALSE))</f>
        <v>0</v>
      </c>
      <c r="F944" s="108"/>
      <c r="G944" s="44">
        <f t="shared" si="167"/>
        <v>0</v>
      </c>
      <c r="I944" s="65"/>
      <c r="J944" s="35">
        <f t="shared" si="168"/>
        <v>0</v>
      </c>
      <c r="K944" s="193" t="e">
        <f>VLOOKUP(C944,'Formadores internos'!B:H,7,FALSE)</f>
        <v>#N/A</v>
      </c>
      <c r="L944" s="34">
        <f t="shared" si="169"/>
        <v>0</v>
      </c>
      <c r="M944" s="33">
        <f t="shared" si="166"/>
        <v>0</v>
      </c>
      <c r="N944" s="66" t="str">
        <f>IF(J944=L944,"OK","LIMITADO A MÁXIMO CONVOCATORIA")</f>
        <v>OK</v>
      </c>
      <c r="O944" s="67"/>
    </row>
    <row r="945" spans="1:15">
      <c r="B945" s="64">
        <v>21</v>
      </c>
      <c r="C945" s="107"/>
      <c r="D945" s="107"/>
      <c r="E945" s="99">
        <f>IF(C945=0,0,VLOOKUP(C945,'Formadores internos'!B:G,6,FALSE))</f>
        <v>0</v>
      </c>
      <c r="F945" s="108"/>
      <c r="G945" s="44">
        <f t="shared" si="167"/>
        <v>0</v>
      </c>
      <c r="I945" s="65"/>
      <c r="J945" s="35">
        <f t="shared" si="168"/>
        <v>0</v>
      </c>
      <c r="K945" s="193" t="e">
        <f>VLOOKUP(C945,'Formadores internos'!B:H,7,FALSE)</f>
        <v>#N/A</v>
      </c>
      <c r="L945" s="34">
        <f t="shared" si="169"/>
        <v>0</v>
      </c>
      <c r="M945" s="33">
        <f t="shared" si="166"/>
        <v>0</v>
      </c>
      <c r="N945" s="66" t="str">
        <f>IF(J945=L945,"OK","LIMITADO A MÁXIMO CONVOCATORIA")</f>
        <v>OK</v>
      </c>
      <c r="O945" s="67"/>
    </row>
    <row r="946" spans="1:15">
      <c r="B946" s="64">
        <v>22</v>
      </c>
      <c r="C946" s="107"/>
      <c r="D946" s="109"/>
      <c r="E946" s="99">
        <f>IF(C946=0,0,VLOOKUP(C946,'Formadores internos'!B:G,6,FALSE))</f>
        <v>0</v>
      </c>
      <c r="F946" s="108"/>
      <c r="G946" s="44">
        <f t="shared" si="167"/>
        <v>0</v>
      </c>
      <c r="I946" s="65"/>
      <c r="J946" s="35">
        <f t="shared" si="168"/>
        <v>0</v>
      </c>
      <c r="K946" s="193" t="e">
        <f>VLOOKUP(C946,'Formadores internos'!B:H,7,FALSE)</f>
        <v>#N/A</v>
      </c>
      <c r="L946" s="34">
        <f t="shared" si="169"/>
        <v>0</v>
      </c>
      <c r="M946" s="33">
        <f t="shared" si="166"/>
        <v>0</v>
      </c>
      <c r="N946" s="66" t="str">
        <f t="shared" ref="N946:N952" si="172">IF(J946=L946,"OK","LIMITADO A MÁXIMO CONVOCATORIA")</f>
        <v>OK</v>
      </c>
      <c r="O946" s="67"/>
    </row>
    <row r="947" spans="1:15">
      <c r="B947" s="64">
        <v>23</v>
      </c>
      <c r="C947" s="107"/>
      <c r="D947" s="109"/>
      <c r="E947" s="99">
        <f>IF(C947=0,0,VLOOKUP(C947,'Formadores internos'!B:G,6,FALSE))</f>
        <v>0</v>
      </c>
      <c r="F947" s="108"/>
      <c r="G947" s="44">
        <f t="shared" si="167"/>
        <v>0</v>
      </c>
      <c r="I947" s="65"/>
      <c r="J947" s="35">
        <f t="shared" si="168"/>
        <v>0</v>
      </c>
      <c r="K947" s="193" t="e">
        <f>VLOOKUP(C947,'Formadores internos'!B:H,7,FALSE)</f>
        <v>#N/A</v>
      </c>
      <c r="L947" s="34">
        <f t="shared" si="169"/>
        <v>0</v>
      </c>
      <c r="M947" s="33">
        <f t="shared" si="166"/>
        <v>0</v>
      </c>
      <c r="N947" s="66" t="str">
        <f t="shared" si="172"/>
        <v>OK</v>
      </c>
      <c r="O947" s="67"/>
    </row>
    <row r="948" spans="1:15">
      <c r="B948" s="64">
        <v>24</v>
      </c>
      <c r="C948" s="107"/>
      <c r="D948" s="109"/>
      <c r="E948" s="99">
        <f>IF(C948=0,0,VLOOKUP(C948,'Formadores internos'!B:G,6,FALSE))</f>
        <v>0</v>
      </c>
      <c r="F948" s="108"/>
      <c r="G948" s="44">
        <f t="shared" si="167"/>
        <v>0</v>
      </c>
      <c r="I948" s="65"/>
      <c r="J948" s="35">
        <f t="shared" si="168"/>
        <v>0</v>
      </c>
      <c r="K948" s="193" t="e">
        <f>VLOOKUP(C948,'Formadores internos'!B:H,7,FALSE)</f>
        <v>#N/A</v>
      </c>
      <c r="L948" s="34">
        <f t="shared" si="169"/>
        <v>0</v>
      </c>
      <c r="M948" s="33">
        <f t="shared" si="166"/>
        <v>0</v>
      </c>
      <c r="N948" s="66" t="str">
        <f t="shared" si="172"/>
        <v>OK</v>
      </c>
      <c r="O948" s="67"/>
    </row>
    <row r="949" spans="1:15">
      <c r="B949" s="64">
        <v>25</v>
      </c>
      <c r="C949" s="107"/>
      <c r="D949" s="109"/>
      <c r="E949" s="99">
        <f>IF(C949=0,0,VLOOKUP(C949,'Formadores internos'!B:G,6,FALSE))</f>
        <v>0</v>
      </c>
      <c r="F949" s="108"/>
      <c r="G949" s="44">
        <f t="shared" si="167"/>
        <v>0</v>
      </c>
      <c r="I949" s="65"/>
      <c r="J949" s="35">
        <f t="shared" si="168"/>
        <v>0</v>
      </c>
      <c r="K949" s="193" t="e">
        <f>VLOOKUP(C949,'Formadores internos'!B:H,7,FALSE)</f>
        <v>#N/A</v>
      </c>
      <c r="L949" s="34">
        <f t="shared" si="169"/>
        <v>0</v>
      </c>
      <c r="M949" s="33">
        <f t="shared" si="166"/>
        <v>0</v>
      </c>
      <c r="N949" s="66" t="str">
        <f t="shared" si="172"/>
        <v>OK</v>
      </c>
      <c r="O949" s="67"/>
    </row>
    <row r="950" spans="1:15">
      <c r="B950" s="64">
        <v>26</v>
      </c>
      <c r="C950" s="107"/>
      <c r="D950" s="109"/>
      <c r="E950" s="99">
        <f>IF(C950=0,0,VLOOKUP(C950,'Formadores internos'!B:G,6,FALSE))</f>
        <v>0</v>
      </c>
      <c r="F950" s="108"/>
      <c r="G950" s="44">
        <f t="shared" si="167"/>
        <v>0</v>
      </c>
      <c r="I950" s="65"/>
      <c r="J950" s="35">
        <f t="shared" si="168"/>
        <v>0</v>
      </c>
      <c r="K950" s="193" t="e">
        <f>VLOOKUP(C950,'Formadores internos'!B:H,7,FALSE)</f>
        <v>#N/A</v>
      </c>
      <c r="L950" s="34">
        <f t="shared" si="169"/>
        <v>0</v>
      </c>
      <c r="M950" s="33">
        <f t="shared" si="166"/>
        <v>0</v>
      </c>
      <c r="N950" s="66" t="str">
        <f t="shared" si="172"/>
        <v>OK</v>
      </c>
      <c r="O950" s="67"/>
    </row>
    <row r="951" spans="1:15">
      <c r="B951" s="64">
        <v>27</v>
      </c>
      <c r="C951" s="107"/>
      <c r="D951" s="109"/>
      <c r="E951" s="99">
        <f>IF(C951=0,0,VLOOKUP(C951,'Formadores internos'!B:G,6,FALSE))</f>
        <v>0</v>
      </c>
      <c r="F951" s="108"/>
      <c r="G951" s="44">
        <f t="shared" si="167"/>
        <v>0</v>
      </c>
      <c r="I951" s="65"/>
      <c r="J951" s="35">
        <f t="shared" si="168"/>
        <v>0</v>
      </c>
      <c r="K951" s="193" t="e">
        <f>VLOOKUP(C951,'Formadores internos'!B:H,7,FALSE)</f>
        <v>#N/A</v>
      </c>
      <c r="L951" s="34">
        <f t="shared" si="169"/>
        <v>0</v>
      </c>
      <c r="M951" s="33">
        <f t="shared" si="166"/>
        <v>0</v>
      </c>
      <c r="N951" s="66" t="str">
        <f t="shared" si="172"/>
        <v>OK</v>
      </c>
      <c r="O951" s="67"/>
    </row>
    <row r="952" spans="1:15">
      <c r="B952" s="64">
        <v>28</v>
      </c>
      <c r="C952" s="107"/>
      <c r="D952" s="109"/>
      <c r="E952" s="99">
        <f>IF(C952=0,0,VLOOKUP(C952,'Formadores internos'!B:G,6,FALSE))</f>
        <v>0</v>
      </c>
      <c r="F952" s="108"/>
      <c r="G952" s="44">
        <f t="shared" si="167"/>
        <v>0</v>
      </c>
      <c r="I952" s="65"/>
      <c r="J952" s="35">
        <f t="shared" si="168"/>
        <v>0</v>
      </c>
      <c r="K952" s="193" t="e">
        <f>VLOOKUP(C952,'Formadores internos'!B:H,7,FALSE)</f>
        <v>#N/A</v>
      </c>
      <c r="L952" s="34">
        <f t="shared" si="169"/>
        <v>0</v>
      </c>
      <c r="M952" s="33">
        <f t="shared" si="166"/>
        <v>0</v>
      </c>
      <c r="N952" s="66" t="str">
        <f t="shared" si="172"/>
        <v>OK</v>
      </c>
      <c r="O952" s="67"/>
    </row>
    <row r="953" spans="1:15">
      <c r="B953" s="64">
        <v>29</v>
      </c>
      <c r="C953" s="107"/>
      <c r="D953" s="109"/>
      <c r="E953" s="99">
        <f>IF(C953=0,0,VLOOKUP(C953,'Formadores internos'!B:G,6,FALSE))</f>
        <v>0</v>
      </c>
      <c r="F953" s="108"/>
      <c r="G953" s="44">
        <f t="shared" si="167"/>
        <v>0</v>
      </c>
      <c r="I953" s="65"/>
      <c r="J953" s="35">
        <f t="shared" si="168"/>
        <v>0</v>
      </c>
      <c r="K953" s="193" t="e">
        <f>VLOOKUP(C953,'Formadores internos'!B:H,7,FALSE)</f>
        <v>#N/A</v>
      </c>
      <c r="L953" s="34">
        <f t="shared" si="169"/>
        <v>0</v>
      </c>
      <c r="M953" s="33">
        <f t="shared" si="166"/>
        <v>0</v>
      </c>
      <c r="N953" s="66" t="str">
        <f>IF(J953=L953,"OK","LIMITADO A MÁXIMO CONVOCATORIA")</f>
        <v>OK</v>
      </c>
      <c r="O953" s="67"/>
    </row>
    <row r="954" spans="1:15" ht="13.5" thickBot="1">
      <c r="B954" s="64">
        <v>30</v>
      </c>
      <c r="C954" s="107"/>
      <c r="D954" s="109"/>
      <c r="E954" s="99">
        <f>IF(C954=0,0,VLOOKUP(C954,'Formadores internos'!B:G,6,FALSE))</f>
        <v>0</v>
      </c>
      <c r="F954" s="108"/>
      <c r="G954" s="44">
        <f t="shared" si="167"/>
        <v>0</v>
      </c>
      <c r="I954" s="65"/>
      <c r="J954" s="35">
        <f t="shared" si="168"/>
        <v>0</v>
      </c>
      <c r="K954" s="193" t="e">
        <f>VLOOKUP(C954,'Formadores internos'!B:H,7,FALSE)</f>
        <v>#N/A</v>
      </c>
      <c r="L954" s="34">
        <f t="shared" si="169"/>
        <v>0</v>
      </c>
      <c r="M954" s="33">
        <f t="shared" si="166"/>
        <v>0</v>
      </c>
      <c r="N954" s="66" t="str">
        <f>IF(J954=L954,"OK","LIMITADO A MÁXIMO CONVOCATORIA")</f>
        <v>OK</v>
      </c>
      <c r="O954" s="67"/>
    </row>
    <row r="955" spans="1:15" ht="26.25" thickBot="1">
      <c r="C955" s="95" t="s">
        <v>1025</v>
      </c>
      <c r="D955" s="95"/>
      <c r="E955" s="96"/>
      <c r="F955" s="97">
        <f>+SUM(F925:F954)</f>
        <v>0</v>
      </c>
      <c r="G955" s="97">
        <f>+SUM(G925:G954)</f>
        <v>0</v>
      </c>
      <c r="I955" s="88"/>
      <c r="J955" s="89" t="s">
        <v>1020</v>
      </c>
      <c r="K955" s="68"/>
      <c r="L955" s="69" t="s">
        <v>1020</v>
      </c>
      <c r="M955" s="53">
        <f>+SUM(M925:M954)</f>
        <v>0</v>
      </c>
      <c r="N955" s="82"/>
      <c r="O955" s="92"/>
    </row>
    <row r="956" spans="1:15" ht="13.5" thickBot="1">
      <c r="I956" s="84"/>
      <c r="J956" s="85"/>
      <c r="K956" s="85"/>
      <c r="L956" s="85"/>
      <c r="M956" s="85"/>
      <c r="N956" s="85"/>
      <c r="O956" s="72"/>
    </row>
    <row r="957" spans="1:15" ht="13.5" thickBot="1"/>
    <row r="958" spans="1:15" s="56" customFormat="1" ht="16.5">
      <c r="A958" s="73"/>
      <c r="B958" s="73"/>
      <c r="C958" s="93" t="s">
        <v>32</v>
      </c>
      <c r="D958" s="110"/>
      <c r="F958" s="93" t="s">
        <v>1021</v>
      </c>
      <c r="G958" s="110"/>
      <c r="H958" s="57"/>
      <c r="I958" s="77"/>
      <c r="J958" s="49"/>
      <c r="K958" s="49"/>
      <c r="L958" s="78"/>
      <c r="M958" s="49"/>
      <c r="N958" s="79"/>
      <c r="O958" s="60"/>
    </row>
    <row r="959" spans="1:15" s="56" customFormat="1" ht="63.75">
      <c r="A959" s="73"/>
      <c r="B959" s="73"/>
      <c r="C959" s="119" t="s">
        <v>1038</v>
      </c>
      <c r="D959" s="52" t="s">
        <v>1302</v>
      </c>
      <c r="E959" s="52" t="s">
        <v>1023</v>
      </c>
      <c r="F959" s="119" t="s">
        <v>521</v>
      </c>
      <c r="G959" s="147" t="s">
        <v>522</v>
      </c>
      <c r="H959" s="57"/>
      <c r="I959" s="39"/>
      <c r="J959" s="61" t="s">
        <v>1017</v>
      </c>
      <c r="K959" s="61" t="s">
        <v>1815</v>
      </c>
      <c r="L959" s="62" t="s">
        <v>1018</v>
      </c>
      <c r="M959" s="119" t="s">
        <v>1019</v>
      </c>
      <c r="N959" s="52" t="s">
        <v>1022</v>
      </c>
      <c r="O959" s="63"/>
    </row>
    <row r="960" spans="1:15">
      <c r="B960" s="64">
        <v>1</v>
      </c>
      <c r="C960" s="107"/>
      <c r="D960" s="109"/>
      <c r="E960" s="99">
        <f>IF(C960=0,0,VLOOKUP(C960,'Formadores internos'!B:G,6,FALSE))</f>
        <v>0</v>
      </c>
      <c r="F960" s="108"/>
      <c r="G960" s="44">
        <f>IF(F960=0,0,E960/K960*F960)</f>
        <v>0</v>
      </c>
      <c r="I960" s="65"/>
      <c r="J960" s="35">
        <f>IF(E960=0,0,E960/K960)</f>
        <v>0</v>
      </c>
      <c r="K960" s="193" t="e">
        <f>VLOOKUP(C960,'Formadores internos'!B:H,7,FALSE)</f>
        <v>#N/A</v>
      </c>
      <c r="L960" s="34">
        <f>+MIN(J960,60)</f>
        <v>0</v>
      </c>
      <c r="M960" s="33">
        <f t="shared" ref="M960:M989" si="173">+L960*F960</f>
        <v>0</v>
      </c>
      <c r="N960" s="66" t="str">
        <f>IF(J960=L960,"OK","LIMITADO A MÁXIMO CONVOCATORIA")</f>
        <v>OK</v>
      </c>
      <c r="O960" s="67"/>
    </row>
    <row r="961" spans="2:15">
      <c r="B961" s="64">
        <v>2</v>
      </c>
      <c r="C961" s="107"/>
      <c r="D961" s="109"/>
      <c r="E961" s="99">
        <f>IF(C961=0,0,VLOOKUP(C961,'Formadores internos'!B:G,6,FALSE))</f>
        <v>0</v>
      </c>
      <c r="F961" s="108"/>
      <c r="G961" s="44">
        <f t="shared" ref="G961:G989" si="174">IF(F961=0,0,E961/K961*F961)</f>
        <v>0</v>
      </c>
      <c r="I961" s="65"/>
      <c r="J961" s="35">
        <f t="shared" ref="J961:J989" si="175">IF(E961=0,0,E961/K961)</f>
        <v>0</v>
      </c>
      <c r="K961" s="193" t="e">
        <f>VLOOKUP(C961,'Formadores internos'!B:H,7,FALSE)</f>
        <v>#N/A</v>
      </c>
      <c r="L961" s="34">
        <f t="shared" ref="L961:L989" si="176">+MIN(J961,60)</f>
        <v>0</v>
      </c>
      <c r="M961" s="33">
        <f t="shared" si="173"/>
        <v>0</v>
      </c>
      <c r="N961" s="66" t="str">
        <f t="shared" ref="N961:N968" si="177">IF(J961=L961,"OK","LIMITADO A MÁXIMO CONVOCATORIA")</f>
        <v>OK</v>
      </c>
      <c r="O961" s="67"/>
    </row>
    <row r="962" spans="2:15">
      <c r="B962" s="64">
        <v>3</v>
      </c>
      <c r="C962" s="107"/>
      <c r="D962" s="109"/>
      <c r="E962" s="99">
        <f>IF(C962=0,0,VLOOKUP(C962,'Formadores internos'!B:G,6,FALSE))</f>
        <v>0</v>
      </c>
      <c r="F962" s="108"/>
      <c r="G962" s="44">
        <f t="shared" si="174"/>
        <v>0</v>
      </c>
      <c r="I962" s="65"/>
      <c r="J962" s="35">
        <f t="shared" si="175"/>
        <v>0</v>
      </c>
      <c r="K962" s="193" t="e">
        <f>VLOOKUP(C962,'Formadores internos'!B:H,7,FALSE)</f>
        <v>#N/A</v>
      </c>
      <c r="L962" s="34">
        <f t="shared" si="176"/>
        <v>0</v>
      </c>
      <c r="M962" s="33">
        <f t="shared" si="173"/>
        <v>0</v>
      </c>
      <c r="N962" s="66" t="str">
        <f t="shared" si="177"/>
        <v>OK</v>
      </c>
      <c r="O962" s="67"/>
    </row>
    <row r="963" spans="2:15">
      <c r="B963" s="64">
        <v>4</v>
      </c>
      <c r="C963" s="107"/>
      <c r="D963" s="109"/>
      <c r="E963" s="99">
        <f>IF(C963=0,0,VLOOKUP(C963,'Formadores internos'!B:G,6,FALSE))</f>
        <v>0</v>
      </c>
      <c r="F963" s="108"/>
      <c r="G963" s="44">
        <f t="shared" si="174"/>
        <v>0</v>
      </c>
      <c r="I963" s="65"/>
      <c r="J963" s="35">
        <f t="shared" si="175"/>
        <v>0</v>
      </c>
      <c r="K963" s="193" t="e">
        <f>VLOOKUP(C963,'Formadores internos'!B:H,7,FALSE)</f>
        <v>#N/A</v>
      </c>
      <c r="L963" s="34">
        <f t="shared" si="176"/>
        <v>0</v>
      </c>
      <c r="M963" s="33">
        <f t="shared" si="173"/>
        <v>0</v>
      </c>
      <c r="N963" s="66" t="str">
        <f t="shared" si="177"/>
        <v>OK</v>
      </c>
      <c r="O963" s="67"/>
    </row>
    <row r="964" spans="2:15">
      <c r="B964" s="64">
        <v>5</v>
      </c>
      <c r="C964" s="107"/>
      <c r="D964" s="109"/>
      <c r="E964" s="99">
        <f>IF(C964=0,0,VLOOKUP(C964,'Formadores internos'!B:G,6,FALSE))</f>
        <v>0</v>
      </c>
      <c r="F964" s="108"/>
      <c r="G964" s="44">
        <f t="shared" si="174"/>
        <v>0</v>
      </c>
      <c r="I964" s="65"/>
      <c r="J964" s="35">
        <f t="shared" si="175"/>
        <v>0</v>
      </c>
      <c r="K964" s="193" t="e">
        <f>VLOOKUP(C964,'Formadores internos'!B:H,7,FALSE)</f>
        <v>#N/A</v>
      </c>
      <c r="L964" s="34">
        <f t="shared" si="176"/>
        <v>0</v>
      </c>
      <c r="M964" s="33">
        <f t="shared" si="173"/>
        <v>0</v>
      </c>
      <c r="N964" s="66" t="str">
        <f t="shared" si="177"/>
        <v>OK</v>
      </c>
      <c r="O964" s="67"/>
    </row>
    <row r="965" spans="2:15">
      <c r="B965" s="64">
        <v>6</v>
      </c>
      <c r="C965" s="107"/>
      <c r="D965" s="109"/>
      <c r="E965" s="99">
        <f>IF(C965=0,0,VLOOKUP(C965,'Formadores internos'!B:G,6,FALSE))</f>
        <v>0</v>
      </c>
      <c r="F965" s="108"/>
      <c r="G965" s="44">
        <f t="shared" si="174"/>
        <v>0</v>
      </c>
      <c r="I965" s="65"/>
      <c r="J965" s="35">
        <f t="shared" si="175"/>
        <v>0</v>
      </c>
      <c r="K965" s="193" t="e">
        <f>VLOOKUP(C965,'Formadores internos'!B:H,7,FALSE)</f>
        <v>#N/A</v>
      </c>
      <c r="L965" s="34">
        <f t="shared" si="176"/>
        <v>0</v>
      </c>
      <c r="M965" s="33">
        <f t="shared" si="173"/>
        <v>0</v>
      </c>
      <c r="N965" s="66" t="str">
        <f t="shared" si="177"/>
        <v>OK</v>
      </c>
      <c r="O965" s="67"/>
    </row>
    <row r="966" spans="2:15">
      <c r="B966" s="64">
        <v>7</v>
      </c>
      <c r="C966" s="107"/>
      <c r="D966" s="109"/>
      <c r="E966" s="99">
        <f>IF(C966=0,0,VLOOKUP(C966,'Formadores internos'!B:G,6,FALSE))</f>
        <v>0</v>
      </c>
      <c r="F966" s="108"/>
      <c r="G966" s="44">
        <f t="shared" si="174"/>
        <v>0</v>
      </c>
      <c r="I966" s="65"/>
      <c r="J966" s="35">
        <f t="shared" si="175"/>
        <v>0</v>
      </c>
      <c r="K966" s="193" t="e">
        <f>VLOOKUP(C966,'Formadores internos'!B:H,7,FALSE)</f>
        <v>#N/A</v>
      </c>
      <c r="L966" s="34">
        <f t="shared" si="176"/>
        <v>0</v>
      </c>
      <c r="M966" s="33">
        <f t="shared" si="173"/>
        <v>0</v>
      </c>
      <c r="N966" s="66" t="str">
        <f t="shared" si="177"/>
        <v>OK</v>
      </c>
      <c r="O966" s="67"/>
    </row>
    <row r="967" spans="2:15">
      <c r="B967" s="64">
        <v>8</v>
      </c>
      <c r="C967" s="107"/>
      <c r="D967" s="109"/>
      <c r="E967" s="99">
        <f>IF(C967=0,0,VLOOKUP(C967,'Formadores internos'!B:G,6,FALSE))</f>
        <v>0</v>
      </c>
      <c r="F967" s="108"/>
      <c r="G967" s="44">
        <f t="shared" si="174"/>
        <v>0</v>
      </c>
      <c r="I967" s="65"/>
      <c r="J967" s="35">
        <f t="shared" si="175"/>
        <v>0</v>
      </c>
      <c r="K967" s="193" t="e">
        <f>VLOOKUP(C967,'Formadores internos'!B:H,7,FALSE)</f>
        <v>#N/A</v>
      </c>
      <c r="L967" s="34">
        <f t="shared" si="176"/>
        <v>0</v>
      </c>
      <c r="M967" s="33">
        <f t="shared" si="173"/>
        <v>0</v>
      </c>
      <c r="N967" s="66" t="str">
        <f t="shared" si="177"/>
        <v>OK</v>
      </c>
      <c r="O967" s="67"/>
    </row>
    <row r="968" spans="2:15">
      <c r="B968" s="64">
        <v>9</v>
      </c>
      <c r="C968" s="107"/>
      <c r="D968" s="109"/>
      <c r="E968" s="99">
        <f>IF(C968=0,0,VLOOKUP(C968,'Formadores internos'!B:G,6,FALSE))</f>
        <v>0</v>
      </c>
      <c r="F968" s="108"/>
      <c r="G968" s="44">
        <f t="shared" si="174"/>
        <v>0</v>
      </c>
      <c r="I968" s="65"/>
      <c r="J968" s="35">
        <f t="shared" si="175"/>
        <v>0</v>
      </c>
      <c r="K968" s="193" t="e">
        <f>VLOOKUP(C968,'Formadores internos'!B:H,7,FALSE)</f>
        <v>#N/A</v>
      </c>
      <c r="L968" s="34">
        <f t="shared" si="176"/>
        <v>0</v>
      </c>
      <c r="M968" s="33">
        <f t="shared" si="173"/>
        <v>0</v>
      </c>
      <c r="N968" s="66" t="str">
        <f t="shared" si="177"/>
        <v>OK</v>
      </c>
      <c r="O968" s="67"/>
    </row>
    <row r="969" spans="2:15">
      <c r="B969" s="64">
        <v>10</v>
      </c>
      <c r="C969" s="107"/>
      <c r="D969" s="109"/>
      <c r="E969" s="99">
        <f>IF(C969=0,0,VLOOKUP(C969,'Formadores internos'!B:G,6,FALSE))</f>
        <v>0</v>
      </c>
      <c r="F969" s="108"/>
      <c r="G969" s="44">
        <f t="shared" si="174"/>
        <v>0</v>
      </c>
      <c r="I969" s="65"/>
      <c r="J969" s="35">
        <f t="shared" si="175"/>
        <v>0</v>
      </c>
      <c r="K969" s="193" t="e">
        <f>VLOOKUP(C969,'Formadores internos'!B:H,7,FALSE)</f>
        <v>#N/A</v>
      </c>
      <c r="L969" s="34">
        <f t="shared" si="176"/>
        <v>0</v>
      </c>
      <c r="M969" s="33">
        <f t="shared" si="173"/>
        <v>0</v>
      </c>
      <c r="N969" s="66" t="str">
        <f>IF(J969=L969,"OK","LIMITADO A MÁXIMO CONVOCATORIA")</f>
        <v>OK</v>
      </c>
      <c r="O969" s="67"/>
    </row>
    <row r="970" spans="2:15">
      <c r="B970" s="64">
        <v>11</v>
      </c>
      <c r="C970" s="107"/>
      <c r="D970" s="109"/>
      <c r="E970" s="99">
        <f>IF(C970=0,0,VLOOKUP(C970,'Formadores internos'!B:G,6,FALSE))</f>
        <v>0</v>
      </c>
      <c r="F970" s="108"/>
      <c r="G970" s="44">
        <f t="shared" si="174"/>
        <v>0</v>
      </c>
      <c r="I970" s="65"/>
      <c r="J970" s="35">
        <f t="shared" si="175"/>
        <v>0</v>
      </c>
      <c r="K970" s="193" t="e">
        <f>VLOOKUP(C970,'Formadores internos'!B:H,7,FALSE)</f>
        <v>#N/A</v>
      </c>
      <c r="L970" s="34">
        <f t="shared" si="176"/>
        <v>0</v>
      </c>
      <c r="M970" s="33">
        <f t="shared" si="173"/>
        <v>0</v>
      </c>
      <c r="N970" s="66" t="str">
        <f>IF(J970=L970,"OK","LIMITADO A MÁXIMO CONVOCATORIA")</f>
        <v>OK</v>
      </c>
      <c r="O970" s="67"/>
    </row>
    <row r="971" spans="2:15">
      <c r="B971" s="64">
        <v>12</v>
      </c>
      <c r="C971" s="107"/>
      <c r="D971" s="109"/>
      <c r="E971" s="99">
        <f>IF(C971=0,0,VLOOKUP(C971,'Formadores internos'!B:G,6,FALSE))</f>
        <v>0</v>
      </c>
      <c r="F971" s="108"/>
      <c r="G971" s="44">
        <f t="shared" si="174"/>
        <v>0</v>
      </c>
      <c r="I971" s="65"/>
      <c r="J971" s="35">
        <f t="shared" si="175"/>
        <v>0</v>
      </c>
      <c r="K971" s="193" t="e">
        <f>VLOOKUP(C971,'Formadores internos'!B:H,7,FALSE)</f>
        <v>#N/A</v>
      </c>
      <c r="L971" s="34">
        <f t="shared" si="176"/>
        <v>0</v>
      </c>
      <c r="M971" s="33">
        <f t="shared" si="173"/>
        <v>0</v>
      </c>
      <c r="N971" s="66" t="str">
        <f>IF(J971=L971,"OK","LIMITADO A MÁXIMO CONVOCATORIA")</f>
        <v>OK</v>
      </c>
      <c r="O971" s="67"/>
    </row>
    <row r="972" spans="2:15">
      <c r="B972" s="64">
        <v>13</v>
      </c>
      <c r="C972" s="107"/>
      <c r="D972" s="109"/>
      <c r="E972" s="99">
        <f>IF(C972=0,0,VLOOKUP(C972,'Formadores internos'!B:G,6,FALSE))</f>
        <v>0</v>
      </c>
      <c r="F972" s="108"/>
      <c r="G972" s="44">
        <f t="shared" si="174"/>
        <v>0</v>
      </c>
      <c r="I972" s="65"/>
      <c r="J972" s="35">
        <f t="shared" si="175"/>
        <v>0</v>
      </c>
      <c r="K972" s="193" t="e">
        <f>VLOOKUP(C972,'Formadores internos'!B:H,7,FALSE)</f>
        <v>#N/A</v>
      </c>
      <c r="L972" s="34">
        <f t="shared" si="176"/>
        <v>0</v>
      </c>
      <c r="M972" s="33">
        <f t="shared" si="173"/>
        <v>0</v>
      </c>
      <c r="N972" s="66" t="str">
        <f t="shared" ref="N972:N977" si="178">IF(J972=L972,"OK","LIMITADO A MÁXIMO CONVOCATORIA")</f>
        <v>OK</v>
      </c>
      <c r="O972" s="67"/>
    </row>
    <row r="973" spans="2:15">
      <c r="B973" s="64">
        <v>14</v>
      </c>
      <c r="C973" s="107"/>
      <c r="D973" s="109"/>
      <c r="E973" s="99">
        <f>IF(C973=0,0,VLOOKUP(C973,'Formadores internos'!B:G,6,FALSE))</f>
        <v>0</v>
      </c>
      <c r="F973" s="108"/>
      <c r="G973" s="44">
        <f t="shared" si="174"/>
        <v>0</v>
      </c>
      <c r="I973" s="65"/>
      <c r="J973" s="35">
        <f t="shared" si="175"/>
        <v>0</v>
      </c>
      <c r="K973" s="193" t="e">
        <f>VLOOKUP(C973,'Formadores internos'!B:H,7,FALSE)</f>
        <v>#N/A</v>
      </c>
      <c r="L973" s="34">
        <f t="shared" si="176"/>
        <v>0</v>
      </c>
      <c r="M973" s="33">
        <f t="shared" si="173"/>
        <v>0</v>
      </c>
      <c r="N973" s="66" t="str">
        <f t="shared" si="178"/>
        <v>OK</v>
      </c>
      <c r="O973" s="67"/>
    </row>
    <row r="974" spans="2:15">
      <c r="B974" s="64">
        <v>15</v>
      </c>
      <c r="C974" s="107"/>
      <c r="D974" s="109"/>
      <c r="E974" s="99">
        <f>IF(C974=0,0,VLOOKUP(C974,'Formadores internos'!B:G,6,FALSE))</f>
        <v>0</v>
      </c>
      <c r="F974" s="108"/>
      <c r="G974" s="44">
        <f t="shared" si="174"/>
        <v>0</v>
      </c>
      <c r="I974" s="65"/>
      <c r="J974" s="35">
        <f t="shared" si="175"/>
        <v>0</v>
      </c>
      <c r="K974" s="193" t="e">
        <f>VLOOKUP(C974,'Formadores internos'!B:H,7,FALSE)</f>
        <v>#N/A</v>
      </c>
      <c r="L974" s="34">
        <f t="shared" si="176"/>
        <v>0</v>
      </c>
      <c r="M974" s="33">
        <f t="shared" si="173"/>
        <v>0</v>
      </c>
      <c r="N974" s="66" t="str">
        <f t="shared" si="178"/>
        <v>OK</v>
      </c>
      <c r="O974" s="67"/>
    </row>
    <row r="975" spans="2:15">
      <c r="B975" s="64">
        <v>16</v>
      </c>
      <c r="C975" s="107"/>
      <c r="D975" s="109"/>
      <c r="E975" s="99">
        <f>IF(C975=0,0,VLOOKUP(C975,'Formadores internos'!B:G,6,FALSE))</f>
        <v>0</v>
      </c>
      <c r="F975" s="108"/>
      <c r="G975" s="44">
        <f t="shared" si="174"/>
        <v>0</v>
      </c>
      <c r="I975" s="65"/>
      <c r="J975" s="35">
        <f t="shared" si="175"/>
        <v>0</v>
      </c>
      <c r="K975" s="193" t="e">
        <f>VLOOKUP(C975,'Formadores internos'!B:H,7,FALSE)</f>
        <v>#N/A</v>
      </c>
      <c r="L975" s="34">
        <f t="shared" si="176"/>
        <v>0</v>
      </c>
      <c r="M975" s="33">
        <f t="shared" si="173"/>
        <v>0</v>
      </c>
      <c r="N975" s="66" t="str">
        <f t="shared" si="178"/>
        <v>OK</v>
      </c>
      <c r="O975" s="67"/>
    </row>
    <row r="976" spans="2:15">
      <c r="B976" s="64">
        <v>17</v>
      </c>
      <c r="C976" s="107"/>
      <c r="D976" s="109"/>
      <c r="E976" s="99">
        <f>IF(C976=0,0,VLOOKUP(C976,'Formadores internos'!B:G,6,FALSE))</f>
        <v>0</v>
      </c>
      <c r="F976" s="108"/>
      <c r="G976" s="44">
        <f t="shared" si="174"/>
        <v>0</v>
      </c>
      <c r="I976" s="65"/>
      <c r="J976" s="35">
        <f t="shared" si="175"/>
        <v>0</v>
      </c>
      <c r="K976" s="193" t="e">
        <f>VLOOKUP(C976,'Formadores internos'!B:H,7,FALSE)</f>
        <v>#N/A</v>
      </c>
      <c r="L976" s="34">
        <f t="shared" si="176"/>
        <v>0</v>
      </c>
      <c r="M976" s="33">
        <f t="shared" si="173"/>
        <v>0</v>
      </c>
      <c r="N976" s="66" t="str">
        <f t="shared" si="178"/>
        <v>OK</v>
      </c>
      <c r="O976" s="67"/>
    </row>
    <row r="977" spans="2:15">
      <c r="B977" s="64">
        <v>18</v>
      </c>
      <c r="C977" s="107"/>
      <c r="D977" s="109"/>
      <c r="E977" s="99">
        <f>IF(C977=0,0,VLOOKUP(C977,'Formadores internos'!B:G,6,FALSE))</f>
        <v>0</v>
      </c>
      <c r="F977" s="108"/>
      <c r="G977" s="44">
        <f t="shared" si="174"/>
        <v>0</v>
      </c>
      <c r="I977" s="65"/>
      <c r="J977" s="35">
        <f t="shared" si="175"/>
        <v>0</v>
      </c>
      <c r="K977" s="193" t="e">
        <f>VLOOKUP(C977,'Formadores internos'!B:H,7,FALSE)</f>
        <v>#N/A</v>
      </c>
      <c r="L977" s="34">
        <f t="shared" si="176"/>
        <v>0</v>
      </c>
      <c r="M977" s="33">
        <f t="shared" si="173"/>
        <v>0</v>
      </c>
      <c r="N977" s="66" t="str">
        <f t="shared" si="178"/>
        <v>OK</v>
      </c>
      <c r="O977" s="67"/>
    </row>
    <row r="978" spans="2:15">
      <c r="B978" s="64">
        <v>19</v>
      </c>
      <c r="C978" s="107"/>
      <c r="D978" s="109"/>
      <c r="E978" s="99">
        <f>IF(C978=0,0,VLOOKUP(C978,'Formadores internos'!B:G,6,FALSE))</f>
        <v>0</v>
      </c>
      <c r="F978" s="108"/>
      <c r="G978" s="44">
        <f t="shared" si="174"/>
        <v>0</v>
      </c>
      <c r="I978" s="65"/>
      <c r="J978" s="35">
        <f t="shared" si="175"/>
        <v>0</v>
      </c>
      <c r="K978" s="193" t="e">
        <f>VLOOKUP(C978,'Formadores internos'!B:H,7,FALSE)</f>
        <v>#N/A</v>
      </c>
      <c r="L978" s="34">
        <f t="shared" si="176"/>
        <v>0</v>
      </c>
      <c r="M978" s="33">
        <f t="shared" si="173"/>
        <v>0</v>
      </c>
      <c r="N978" s="66" t="str">
        <f>IF(J978=L978,"OK","LIMITADO A MÁXIMO CONVOCATORIA")</f>
        <v>OK</v>
      </c>
      <c r="O978" s="67"/>
    </row>
    <row r="979" spans="2:15">
      <c r="B979" s="64">
        <v>20</v>
      </c>
      <c r="C979" s="107"/>
      <c r="D979" s="109"/>
      <c r="E979" s="99">
        <f>IF(C979=0,0,VLOOKUP(C979,'Formadores internos'!B:G,6,FALSE))</f>
        <v>0</v>
      </c>
      <c r="F979" s="108"/>
      <c r="G979" s="44">
        <f t="shared" si="174"/>
        <v>0</v>
      </c>
      <c r="I979" s="65"/>
      <c r="J979" s="35">
        <f t="shared" si="175"/>
        <v>0</v>
      </c>
      <c r="K979" s="193" t="e">
        <f>VLOOKUP(C979,'Formadores internos'!B:H,7,FALSE)</f>
        <v>#N/A</v>
      </c>
      <c r="L979" s="34">
        <f t="shared" si="176"/>
        <v>0</v>
      </c>
      <c r="M979" s="33">
        <f t="shared" si="173"/>
        <v>0</v>
      </c>
      <c r="N979" s="66" t="str">
        <f>IF(J979=L979,"OK","LIMITADO A MÁXIMO CONVOCATORIA")</f>
        <v>OK</v>
      </c>
      <c r="O979" s="67"/>
    </row>
    <row r="980" spans="2:15">
      <c r="B980" s="64">
        <v>21</v>
      </c>
      <c r="C980" s="107"/>
      <c r="D980" s="107"/>
      <c r="E980" s="99">
        <f>IF(C980=0,0,VLOOKUP(C980,'Formadores internos'!B:G,6,FALSE))</f>
        <v>0</v>
      </c>
      <c r="F980" s="108"/>
      <c r="G980" s="44">
        <f t="shared" si="174"/>
        <v>0</v>
      </c>
      <c r="I980" s="65"/>
      <c r="J980" s="35">
        <f t="shared" si="175"/>
        <v>0</v>
      </c>
      <c r="K980" s="193" t="e">
        <f>VLOOKUP(C980,'Formadores internos'!B:H,7,FALSE)</f>
        <v>#N/A</v>
      </c>
      <c r="L980" s="34">
        <f t="shared" si="176"/>
        <v>0</v>
      </c>
      <c r="M980" s="33">
        <f t="shared" si="173"/>
        <v>0</v>
      </c>
      <c r="N980" s="66" t="str">
        <f>IF(J980=L980,"OK","LIMITADO A MÁXIMO CONVOCATORIA")</f>
        <v>OK</v>
      </c>
      <c r="O980" s="67"/>
    </row>
    <row r="981" spans="2:15">
      <c r="B981" s="64">
        <v>22</v>
      </c>
      <c r="C981" s="107"/>
      <c r="D981" s="109"/>
      <c r="E981" s="99">
        <f>IF(C981=0,0,VLOOKUP(C981,'Formadores internos'!B:G,6,FALSE))</f>
        <v>0</v>
      </c>
      <c r="F981" s="108"/>
      <c r="G981" s="44">
        <f t="shared" si="174"/>
        <v>0</v>
      </c>
      <c r="I981" s="65"/>
      <c r="J981" s="35">
        <f t="shared" si="175"/>
        <v>0</v>
      </c>
      <c r="K981" s="193" t="e">
        <f>VLOOKUP(C981,'Formadores internos'!B:H,7,FALSE)</f>
        <v>#N/A</v>
      </c>
      <c r="L981" s="34">
        <f t="shared" si="176"/>
        <v>0</v>
      </c>
      <c r="M981" s="33">
        <f t="shared" si="173"/>
        <v>0</v>
      </c>
      <c r="N981" s="66" t="str">
        <f t="shared" ref="N981:N987" si="179">IF(J981=L981,"OK","LIMITADO A MÁXIMO CONVOCATORIA")</f>
        <v>OK</v>
      </c>
      <c r="O981" s="67"/>
    </row>
    <row r="982" spans="2:15">
      <c r="B982" s="64">
        <v>23</v>
      </c>
      <c r="C982" s="107"/>
      <c r="D982" s="109"/>
      <c r="E982" s="99">
        <f>IF(C982=0,0,VLOOKUP(C982,'Formadores internos'!B:G,6,FALSE))</f>
        <v>0</v>
      </c>
      <c r="F982" s="108"/>
      <c r="G982" s="44">
        <f t="shared" si="174"/>
        <v>0</v>
      </c>
      <c r="I982" s="65"/>
      <c r="J982" s="35">
        <f t="shared" si="175"/>
        <v>0</v>
      </c>
      <c r="K982" s="193" t="e">
        <f>VLOOKUP(C982,'Formadores internos'!B:H,7,FALSE)</f>
        <v>#N/A</v>
      </c>
      <c r="L982" s="34">
        <f t="shared" si="176"/>
        <v>0</v>
      </c>
      <c r="M982" s="33">
        <f t="shared" si="173"/>
        <v>0</v>
      </c>
      <c r="N982" s="66" t="str">
        <f t="shared" si="179"/>
        <v>OK</v>
      </c>
      <c r="O982" s="67"/>
    </row>
    <row r="983" spans="2:15">
      <c r="B983" s="64">
        <v>24</v>
      </c>
      <c r="C983" s="107"/>
      <c r="D983" s="109"/>
      <c r="E983" s="99">
        <f>IF(C983=0,0,VLOOKUP(C983,'Formadores internos'!B:G,6,FALSE))</f>
        <v>0</v>
      </c>
      <c r="F983" s="108"/>
      <c r="G983" s="44">
        <f t="shared" si="174"/>
        <v>0</v>
      </c>
      <c r="I983" s="65"/>
      <c r="J983" s="35">
        <f t="shared" si="175"/>
        <v>0</v>
      </c>
      <c r="K983" s="193" t="e">
        <f>VLOOKUP(C983,'Formadores internos'!B:H,7,FALSE)</f>
        <v>#N/A</v>
      </c>
      <c r="L983" s="34">
        <f t="shared" si="176"/>
        <v>0</v>
      </c>
      <c r="M983" s="33">
        <f t="shared" si="173"/>
        <v>0</v>
      </c>
      <c r="N983" s="66" t="str">
        <f t="shared" si="179"/>
        <v>OK</v>
      </c>
      <c r="O983" s="67"/>
    </row>
    <row r="984" spans="2:15">
      <c r="B984" s="64">
        <v>25</v>
      </c>
      <c r="C984" s="107"/>
      <c r="D984" s="109"/>
      <c r="E984" s="99">
        <f>IF(C984=0,0,VLOOKUP(C984,'Formadores internos'!B:G,6,FALSE))</f>
        <v>0</v>
      </c>
      <c r="F984" s="108"/>
      <c r="G984" s="44">
        <f t="shared" si="174"/>
        <v>0</v>
      </c>
      <c r="I984" s="65"/>
      <c r="J984" s="35">
        <f t="shared" si="175"/>
        <v>0</v>
      </c>
      <c r="K984" s="193" t="e">
        <f>VLOOKUP(C984,'Formadores internos'!B:H,7,FALSE)</f>
        <v>#N/A</v>
      </c>
      <c r="L984" s="34">
        <f t="shared" si="176"/>
        <v>0</v>
      </c>
      <c r="M984" s="33">
        <f t="shared" si="173"/>
        <v>0</v>
      </c>
      <c r="N984" s="66" t="str">
        <f t="shared" si="179"/>
        <v>OK</v>
      </c>
      <c r="O984" s="67"/>
    </row>
    <row r="985" spans="2:15">
      <c r="B985" s="64">
        <v>26</v>
      </c>
      <c r="C985" s="107"/>
      <c r="D985" s="109"/>
      <c r="E985" s="99">
        <f>IF(C985=0,0,VLOOKUP(C985,'Formadores internos'!B:G,6,FALSE))</f>
        <v>0</v>
      </c>
      <c r="F985" s="108"/>
      <c r="G985" s="44">
        <f t="shared" si="174"/>
        <v>0</v>
      </c>
      <c r="I985" s="65"/>
      <c r="J985" s="35">
        <f t="shared" si="175"/>
        <v>0</v>
      </c>
      <c r="K985" s="193" t="e">
        <f>VLOOKUP(C985,'Formadores internos'!B:H,7,FALSE)</f>
        <v>#N/A</v>
      </c>
      <c r="L985" s="34">
        <f t="shared" si="176"/>
        <v>0</v>
      </c>
      <c r="M985" s="33">
        <f t="shared" si="173"/>
        <v>0</v>
      </c>
      <c r="N985" s="66" t="str">
        <f t="shared" si="179"/>
        <v>OK</v>
      </c>
      <c r="O985" s="67"/>
    </row>
    <row r="986" spans="2:15">
      <c r="B986" s="64">
        <v>27</v>
      </c>
      <c r="C986" s="107"/>
      <c r="D986" s="109"/>
      <c r="E986" s="99">
        <f>IF(C986=0,0,VLOOKUP(C986,'Formadores internos'!B:G,6,FALSE))</f>
        <v>0</v>
      </c>
      <c r="F986" s="108"/>
      <c r="G986" s="44">
        <f t="shared" si="174"/>
        <v>0</v>
      </c>
      <c r="I986" s="65"/>
      <c r="J986" s="35">
        <f t="shared" si="175"/>
        <v>0</v>
      </c>
      <c r="K986" s="193" t="e">
        <f>VLOOKUP(C986,'Formadores internos'!B:H,7,FALSE)</f>
        <v>#N/A</v>
      </c>
      <c r="L986" s="34">
        <f t="shared" si="176"/>
        <v>0</v>
      </c>
      <c r="M986" s="33">
        <f t="shared" si="173"/>
        <v>0</v>
      </c>
      <c r="N986" s="66" t="str">
        <f t="shared" si="179"/>
        <v>OK</v>
      </c>
      <c r="O986" s="67"/>
    </row>
    <row r="987" spans="2:15">
      <c r="B987" s="64">
        <v>28</v>
      </c>
      <c r="C987" s="107"/>
      <c r="D987" s="109"/>
      <c r="E987" s="99">
        <f>IF(C987=0,0,VLOOKUP(C987,'Formadores internos'!B:G,6,FALSE))</f>
        <v>0</v>
      </c>
      <c r="F987" s="108"/>
      <c r="G987" s="44">
        <f t="shared" si="174"/>
        <v>0</v>
      </c>
      <c r="I987" s="65"/>
      <c r="J987" s="35">
        <f t="shared" si="175"/>
        <v>0</v>
      </c>
      <c r="K987" s="193" t="e">
        <f>VLOOKUP(C987,'Formadores internos'!B:H,7,FALSE)</f>
        <v>#N/A</v>
      </c>
      <c r="L987" s="34">
        <f t="shared" si="176"/>
        <v>0</v>
      </c>
      <c r="M987" s="33">
        <f t="shared" si="173"/>
        <v>0</v>
      </c>
      <c r="N987" s="66" t="str">
        <f t="shared" si="179"/>
        <v>OK</v>
      </c>
      <c r="O987" s="67"/>
    </row>
    <row r="988" spans="2:15">
      <c r="B988" s="64">
        <v>29</v>
      </c>
      <c r="C988" s="107"/>
      <c r="D988" s="109"/>
      <c r="E988" s="99">
        <f>IF(C988=0,0,VLOOKUP(C988,'Formadores internos'!B:G,6,FALSE))</f>
        <v>0</v>
      </c>
      <c r="F988" s="108"/>
      <c r="G988" s="44">
        <f t="shared" si="174"/>
        <v>0</v>
      </c>
      <c r="I988" s="65"/>
      <c r="J988" s="35">
        <f t="shared" si="175"/>
        <v>0</v>
      </c>
      <c r="K988" s="193" t="e">
        <f>VLOOKUP(C988,'Formadores internos'!B:H,7,FALSE)</f>
        <v>#N/A</v>
      </c>
      <c r="L988" s="34">
        <f t="shared" si="176"/>
        <v>0</v>
      </c>
      <c r="M988" s="33">
        <f t="shared" si="173"/>
        <v>0</v>
      </c>
      <c r="N988" s="66" t="str">
        <f>IF(J988=L988,"OK","LIMITADO A MÁXIMO CONVOCATORIA")</f>
        <v>OK</v>
      </c>
      <c r="O988" s="67"/>
    </row>
    <row r="989" spans="2:15" ht="13.5" thickBot="1">
      <c r="B989" s="64">
        <v>30</v>
      </c>
      <c r="C989" s="107"/>
      <c r="D989" s="109"/>
      <c r="E989" s="99">
        <f>IF(C989=0,0,VLOOKUP(C989,'Formadores internos'!B:G,6,FALSE))</f>
        <v>0</v>
      </c>
      <c r="F989" s="108"/>
      <c r="G989" s="44">
        <f t="shared" si="174"/>
        <v>0</v>
      </c>
      <c r="I989" s="65"/>
      <c r="J989" s="35">
        <f t="shared" si="175"/>
        <v>0</v>
      </c>
      <c r="K989" s="193" t="e">
        <f>VLOOKUP(C989,'Formadores internos'!B:H,7,FALSE)</f>
        <v>#N/A</v>
      </c>
      <c r="L989" s="34">
        <f t="shared" si="176"/>
        <v>0</v>
      </c>
      <c r="M989" s="33">
        <f t="shared" si="173"/>
        <v>0</v>
      </c>
      <c r="N989" s="66" t="str">
        <f>IF(J989=L989,"OK","LIMITADO A MÁXIMO CONVOCATORIA")</f>
        <v>OK</v>
      </c>
      <c r="O989" s="67"/>
    </row>
    <row r="990" spans="2:15" ht="26.25" thickBot="1">
      <c r="C990" s="95" t="s">
        <v>1025</v>
      </c>
      <c r="D990" s="95"/>
      <c r="E990" s="96"/>
      <c r="F990" s="97">
        <f>+SUM(F960:F989)</f>
        <v>0</v>
      </c>
      <c r="G990" s="97">
        <f>+SUM(G960:G989)</f>
        <v>0</v>
      </c>
      <c r="I990" s="88"/>
      <c r="J990" s="89" t="s">
        <v>1020</v>
      </c>
      <c r="K990" s="68"/>
      <c r="L990" s="69" t="s">
        <v>1020</v>
      </c>
      <c r="M990" s="53">
        <f>+SUM(M960:M989)</f>
        <v>0</v>
      </c>
      <c r="N990" s="82"/>
      <c r="O990" s="92"/>
    </row>
    <row r="991" spans="2:15" ht="13.5" thickBot="1">
      <c r="I991" s="84"/>
      <c r="J991" s="85"/>
      <c r="K991" s="85"/>
      <c r="L991" s="85"/>
      <c r="M991" s="85"/>
      <c r="N991" s="85"/>
      <c r="O991" s="72"/>
    </row>
    <row r="992" spans="2:15" ht="13.5" thickBot="1"/>
    <row r="993" spans="1:15" s="56" customFormat="1" ht="16.5">
      <c r="A993" s="73"/>
      <c r="B993" s="73"/>
      <c r="C993" s="93" t="s">
        <v>32</v>
      </c>
      <c r="D993" s="110"/>
      <c r="F993" s="93" t="s">
        <v>1021</v>
      </c>
      <c r="G993" s="110"/>
      <c r="H993" s="57"/>
      <c r="I993" s="77"/>
      <c r="J993" s="49"/>
      <c r="K993" s="49"/>
      <c r="L993" s="78"/>
      <c r="M993" s="49"/>
      <c r="N993" s="79"/>
      <c r="O993" s="60"/>
    </row>
    <row r="994" spans="1:15" s="56" customFormat="1" ht="63.75">
      <c r="A994" s="73"/>
      <c r="B994" s="73"/>
      <c r="C994" s="119" t="s">
        <v>1038</v>
      </c>
      <c r="D994" s="52" t="s">
        <v>1302</v>
      </c>
      <c r="E994" s="52" t="s">
        <v>1023</v>
      </c>
      <c r="F994" s="119" t="s">
        <v>521</v>
      </c>
      <c r="G994" s="147" t="s">
        <v>522</v>
      </c>
      <c r="H994" s="57"/>
      <c r="I994" s="39"/>
      <c r="J994" s="61" t="s">
        <v>1017</v>
      </c>
      <c r="K994" s="61" t="s">
        <v>1815</v>
      </c>
      <c r="L994" s="62" t="s">
        <v>1018</v>
      </c>
      <c r="M994" s="119" t="s">
        <v>1019</v>
      </c>
      <c r="N994" s="52" t="s">
        <v>1022</v>
      </c>
      <c r="O994" s="63"/>
    </row>
    <row r="995" spans="1:15">
      <c r="B995" s="64">
        <v>1</v>
      </c>
      <c r="C995" s="107"/>
      <c r="D995" s="109"/>
      <c r="E995" s="99">
        <f>IF(C995=0,0,VLOOKUP(C995,'Formadores internos'!B:G,6,FALSE))</f>
        <v>0</v>
      </c>
      <c r="F995" s="108"/>
      <c r="G995" s="44">
        <f>IF(F995=0,0,E995/K995*F995)</f>
        <v>0</v>
      </c>
      <c r="I995" s="65"/>
      <c r="J995" s="35">
        <f>IF(E995=0,0,E995/K995)</f>
        <v>0</v>
      </c>
      <c r="K995" s="193" t="e">
        <f>VLOOKUP(C995,'Formadores internos'!B:H,7,FALSE)</f>
        <v>#N/A</v>
      </c>
      <c r="L995" s="34">
        <f>+MIN(J995,60)</f>
        <v>0</v>
      </c>
      <c r="M995" s="33">
        <f t="shared" ref="M995:M1024" si="180">+L995*F995</f>
        <v>0</v>
      </c>
      <c r="N995" s="66" t="str">
        <f>IF(J995=L995,"OK","LIMITADO A MÁXIMO CONVOCATORIA")</f>
        <v>OK</v>
      </c>
      <c r="O995" s="67"/>
    </row>
    <row r="996" spans="1:15">
      <c r="B996" s="64">
        <v>2</v>
      </c>
      <c r="C996" s="107"/>
      <c r="D996" s="109"/>
      <c r="E996" s="99">
        <f>IF(C996=0,0,VLOOKUP(C996,'Formadores internos'!B:G,6,FALSE))</f>
        <v>0</v>
      </c>
      <c r="F996" s="108"/>
      <c r="G996" s="44">
        <f t="shared" ref="G996:G1024" si="181">IF(F996=0,0,E996/K996*F996)</f>
        <v>0</v>
      </c>
      <c r="I996" s="65"/>
      <c r="J996" s="35">
        <f t="shared" ref="J996:J1024" si="182">IF(E996=0,0,E996/K996)</f>
        <v>0</v>
      </c>
      <c r="K996" s="193" t="e">
        <f>VLOOKUP(C996,'Formadores internos'!B:H,7,FALSE)</f>
        <v>#N/A</v>
      </c>
      <c r="L996" s="34">
        <f t="shared" ref="L996:L1024" si="183">+MIN(J996,60)</f>
        <v>0</v>
      </c>
      <c r="M996" s="33">
        <f t="shared" si="180"/>
        <v>0</v>
      </c>
      <c r="N996" s="66" t="str">
        <f t="shared" ref="N996:N1003" si="184">IF(J996=L996,"OK","LIMITADO A MÁXIMO CONVOCATORIA")</f>
        <v>OK</v>
      </c>
      <c r="O996" s="67"/>
    </row>
    <row r="997" spans="1:15">
      <c r="B997" s="64">
        <v>3</v>
      </c>
      <c r="C997" s="107"/>
      <c r="D997" s="109"/>
      <c r="E997" s="99">
        <f>IF(C997=0,0,VLOOKUP(C997,'Formadores internos'!B:G,6,FALSE))</f>
        <v>0</v>
      </c>
      <c r="F997" s="108"/>
      <c r="G997" s="44">
        <f t="shared" si="181"/>
        <v>0</v>
      </c>
      <c r="I997" s="65"/>
      <c r="J997" s="35">
        <f t="shared" si="182"/>
        <v>0</v>
      </c>
      <c r="K997" s="193" t="e">
        <f>VLOOKUP(C997,'Formadores internos'!B:H,7,FALSE)</f>
        <v>#N/A</v>
      </c>
      <c r="L997" s="34">
        <f t="shared" si="183"/>
        <v>0</v>
      </c>
      <c r="M997" s="33">
        <f t="shared" si="180"/>
        <v>0</v>
      </c>
      <c r="N997" s="66" t="str">
        <f t="shared" si="184"/>
        <v>OK</v>
      </c>
      <c r="O997" s="67"/>
    </row>
    <row r="998" spans="1:15">
      <c r="B998" s="64">
        <v>4</v>
      </c>
      <c r="C998" s="107"/>
      <c r="D998" s="109"/>
      <c r="E998" s="99">
        <f>IF(C998=0,0,VLOOKUP(C998,'Formadores internos'!B:G,6,FALSE))</f>
        <v>0</v>
      </c>
      <c r="F998" s="108"/>
      <c r="G998" s="44">
        <f t="shared" si="181"/>
        <v>0</v>
      </c>
      <c r="I998" s="65"/>
      <c r="J998" s="35">
        <f t="shared" si="182"/>
        <v>0</v>
      </c>
      <c r="K998" s="193" t="e">
        <f>VLOOKUP(C998,'Formadores internos'!B:H,7,FALSE)</f>
        <v>#N/A</v>
      </c>
      <c r="L998" s="34">
        <f t="shared" si="183"/>
        <v>0</v>
      </c>
      <c r="M998" s="33">
        <f t="shared" si="180"/>
        <v>0</v>
      </c>
      <c r="N998" s="66" t="str">
        <f t="shared" si="184"/>
        <v>OK</v>
      </c>
      <c r="O998" s="67"/>
    </row>
    <row r="999" spans="1:15">
      <c r="B999" s="64">
        <v>5</v>
      </c>
      <c r="C999" s="107"/>
      <c r="D999" s="109"/>
      <c r="E999" s="99">
        <f>IF(C999=0,0,VLOOKUP(C999,'Formadores internos'!B:G,6,FALSE))</f>
        <v>0</v>
      </c>
      <c r="F999" s="108"/>
      <c r="G999" s="44">
        <f t="shared" si="181"/>
        <v>0</v>
      </c>
      <c r="I999" s="65"/>
      <c r="J999" s="35">
        <f t="shared" si="182"/>
        <v>0</v>
      </c>
      <c r="K999" s="193" t="e">
        <f>VLOOKUP(C999,'Formadores internos'!B:H,7,FALSE)</f>
        <v>#N/A</v>
      </c>
      <c r="L999" s="34">
        <f t="shared" si="183"/>
        <v>0</v>
      </c>
      <c r="M999" s="33">
        <f t="shared" si="180"/>
        <v>0</v>
      </c>
      <c r="N999" s="66" t="str">
        <f t="shared" si="184"/>
        <v>OK</v>
      </c>
      <c r="O999" s="67"/>
    </row>
    <row r="1000" spans="1:15">
      <c r="B1000" s="64">
        <v>6</v>
      </c>
      <c r="C1000" s="107"/>
      <c r="D1000" s="109"/>
      <c r="E1000" s="99">
        <f>IF(C1000=0,0,VLOOKUP(C1000,'Formadores internos'!B:G,6,FALSE))</f>
        <v>0</v>
      </c>
      <c r="F1000" s="108"/>
      <c r="G1000" s="44">
        <f t="shared" si="181"/>
        <v>0</v>
      </c>
      <c r="I1000" s="65"/>
      <c r="J1000" s="35">
        <f t="shared" si="182"/>
        <v>0</v>
      </c>
      <c r="K1000" s="193" t="e">
        <f>VLOOKUP(C1000,'Formadores internos'!B:H,7,FALSE)</f>
        <v>#N/A</v>
      </c>
      <c r="L1000" s="34">
        <f t="shared" si="183"/>
        <v>0</v>
      </c>
      <c r="M1000" s="33">
        <f t="shared" si="180"/>
        <v>0</v>
      </c>
      <c r="N1000" s="66" t="str">
        <f t="shared" si="184"/>
        <v>OK</v>
      </c>
      <c r="O1000" s="67"/>
    </row>
    <row r="1001" spans="1:15">
      <c r="B1001" s="64">
        <v>7</v>
      </c>
      <c r="C1001" s="107"/>
      <c r="D1001" s="109"/>
      <c r="E1001" s="99">
        <f>IF(C1001=0,0,VLOOKUP(C1001,'Formadores internos'!B:G,6,FALSE))</f>
        <v>0</v>
      </c>
      <c r="F1001" s="108"/>
      <c r="G1001" s="44">
        <f t="shared" si="181"/>
        <v>0</v>
      </c>
      <c r="I1001" s="65"/>
      <c r="J1001" s="35">
        <f t="shared" si="182"/>
        <v>0</v>
      </c>
      <c r="K1001" s="193" t="e">
        <f>VLOOKUP(C1001,'Formadores internos'!B:H,7,FALSE)</f>
        <v>#N/A</v>
      </c>
      <c r="L1001" s="34">
        <f t="shared" si="183"/>
        <v>0</v>
      </c>
      <c r="M1001" s="33">
        <f t="shared" si="180"/>
        <v>0</v>
      </c>
      <c r="N1001" s="66" t="str">
        <f t="shared" si="184"/>
        <v>OK</v>
      </c>
      <c r="O1001" s="67"/>
    </row>
    <row r="1002" spans="1:15">
      <c r="B1002" s="64">
        <v>8</v>
      </c>
      <c r="C1002" s="107"/>
      <c r="D1002" s="109"/>
      <c r="E1002" s="99">
        <f>IF(C1002=0,0,VLOOKUP(C1002,'Formadores internos'!B:G,6,FALSE))</f>
        <v>0</v>
      </c>
      <c r="F1002" s="108"/>
      <c r="G1002" s="44">
        <f t="shared" si="181"/>
        <v>0</v>
      </c>
      <c r="I1002" s="65"/>
      <c r="J1002" s="35">
        <f t="shared" si="182"/>
        <v>0</v>
      </c>
      <c r="K1002" s="193" t="e">
        <f>VLOOKUP(C1002,'Formadores internos'!B:H,7,FALSE)</f>
        <v>#N/A</v>
      </c>
      <c r="L1002" s="34">
        <f t="shared" si="183"/>
        <v>0</v>
      </c>
      <c r="M1002" s="33">
        <f t="shared" si="180"/>
        <v>0</v>
      </c>
      <c r="N1002" s="66" t="str">
        <f t="shared" si="184"/>
        <v>OK</v>
      </c>
      <c r="O1002" s="67"/>
    </row>
    <row r="1003" spans="1:15">
      <c r="B1003" s="64">
        <v>9</v>
      </c>
      <c r="C1003" s="107"/>
      <c r="D1003" s="109"/>
      <c r="E1003" s="99">
        <f>IF(C1003=0,0,VLOOKUP(C1003,'Formadores internos'!B:G,6,FALSE))</f>
        <v>0</v>
      </c>
      <c r="F1003" s="108"/>
      <c r="G1003" s="44">
        <f t="shared" si="181"/>
        <v>0</v>
      </c>
      <c r="I1003" s="65"/>
      <c r="J1003" s="35">
        <f t="shared" si="182"/>
        <v>0</v>
      </c>
      <c r="K1003" s="193" t="e">
        <f>VLOOKUP(C1003,'Formadores internos'!B:H,7,FALSE)</f>
        <v>#N/A</v>
      </c>
      <c r="L1003" s="34">
        <f t="shared" si="183"/>
        <v>0</v>
      </c>
      <c r="M1003" s="33">
        <f t="shared" si="180"/>
        <v>0</v>
      </c>
      <c r="N1003" s="66" t="str">
        <f t="shared" si="184"/>
        <v>OK</v>
      </c>
      <c r="O1003" s="67"/>
    </row>
    <row r="1004" spans="1:15">
      <c r="B1004" s="64">
        <v>10</v>
      </c>
      <c r="C1004" s="107"/>
      <c r="D1004" s="109"/>
      <c r="E1004" s="99">
        <f>IF(C1004=0,0,VLOOKUP(C1004,'Formadores internos'!B:G,6,FALSE))</f>
        <v>0</v>
      </c>
      <c r="F1004" s="108"/>
      <c r="G1004" s="44">
        <f t="shared" si="181"/>
        <v>0</v>
      </c>
      <c r="I1004" s="65"/>
      <c r="J1004" s="35">
        <f t="shared" si="182"/>
        <v>0</v>
      </c>
      <c r="K1004" s="193" t="e">
        <f>VLOOKUP(C1004,'Formadores internos'!B:H,7,FALSE)</f>
        <v>#N/A</v>
      </c>
      <c r="L1004" s="34">
        <f t="shared" si="183"/>
        <v>0</v>
      </c>
      <c r="M1004" s="33">
        <f t="shared" si="180"/>
        <v>0</v>
      </c>
      <c r="N1004" s="66" t="str">
        <f>IF(J1004=L1004,"OK","LIMITADO A MÁXIMO CONVOCATORIA")</f>
        <v>OK</v>
      </c>
      <c r="O1004" s="67"/>
    </row>
    <row r="1005" spans="1:15">
      <c r="B1005" s="64">
        <v>11</v>
      </c>
      <c r="C1005" s="107"/>
      <c r="D1005" s="109"/>
      <c r="E1005" s="99">
        <f>IF(C1005=0,0,VLOOKUP(C1005,'Formadores internos'!B:G,6,FALSE))</f>
        <v>0</v>
      </c>
      <c r="F1005" s="108"/>
      <c r="G1005" s="44">
        <f t="shared" si="181"/>
        <v>0</v>
      </c>
      <c r="I1005" s="65"/>
      <c r="J1005" s="35">
        <f t="shared" si="182"/>
        <v>0</v>
      </c>
      <c r="K1005" s="193" t="e">
        <f>VLOOKUP(C1005,'Formadores internos'!B:H,7,FALSE)</f>
        <v>#N/A</v>
      </c>
      <c r="L1005" s="34">
        <f t="shared" si="183"/>
        <v>0</v>
      </c>
      <c r="M1005" s="33">
        <f t="shared" si="180"/>
        <v>0</v>
      </c>
      <c r="N1005" s="66" t="str">
        <f>IF(J1005=L1005,"OK","LIMITADO A MÁXIMO CONVOCATORIA")</f>
        <v>OK</v>
      </c>
      <c r="O1005" s="67"/>
    </row>
    <row r="1006" spans="1:15">
      <c r="B1006" s="64">
        <v>12</v>
      </c>
      <c r="C1006" s="107"/>
      <c r="D1006" s="109"/>
      <c r="E1006" s="99">
        <f>IF(C1006=0,0,VLOOKUP(C1006,'Formadores internos'!B:G,6,FALSE))</f>
        <v>0</v>
      </c>
      <c r="F1006" s="108"/>
      <c r="G1006" s="44">
        <f t="shared" si="181"/>
        <v>0</v>
      </c>
      <c r="I1006" s="65"/>
      <c r="J1006" s="35">
        <f t="shared" si="182"/>
        <v>0</v>
      </c>
      <c r="K1006" s="193" t="e">
        <f>VLOOKUP(C1006,'Formadores internos'!B:H,7,FALSE)</f>
        <v>#N/A</v>
      </c>
      <c r="L1006" s="34">
        <f t="shared" si="183"/>
        <v>0</v>
      </c>
      <c r="M1006" s="33">
        <f t="shared" si="180"/>
        <v>0</v>
      </c>
      <c r="N1006" s="66" t="str">
        <f>IF(J1006=L1006,"OK","LIMITADO A MÁXIMO CONVOCATORIA")</f>
        <v>OK</v>
      </c>
      <c r="O1006" s="67"/>
    </row>
    <row r="1007" spans="1:15">
      <c r="B1007" s="64">
        <v>13</v>
      </c>
      <c r="C1007" s="107"/>
      <c r="D1007" s="109"/>
      <c r="E1007" s="99">
        <f>IF(C1007=0,0,VLOOKUP(C1007,'Formadores internos'!B:G,6,FALSE))</f>
        <v>0</v>
      </c>
      <c r="F1007" s="108"/>
      <c r="G1007" s="44">
        <f t="shared" si="181"/>
        <v>0</v>
      </c>
      <c r="I1007" s="65"/>
      <c r="J1007" s="35">
        <f t="shared" si="182"/>
        <v>0</v>
      </c>
      <c r="K1007" s="193" t="e">
        <f>VLOOKUP(C1007,'Formadores internos'!B:H,7,FALSE)</f>
        <v>#N/A</v>
      </c>
      <c r="L1007" s="34">
        <f t="shared" si="183"/>
        <v>0</v>
      </c>
      <c r="M1007" s="33">
        <f t="shared" si="180"/>
        <v>0</v>
      </c>
      <c r="N1007" s="66" t="str">
        <f t="shared" ref="N1007:N1012" si="185">IF(J1007=L1007,"OK","LIMITADO A MÁXIMO CONVOCATORIA")</f>
        <v>OK</v>
      </c>
      <c r="O1007" s="67"/>
    </row>
    <row r="1008" spans="1:15">
      <c r="B1008" s="64">
        <v>14</v>
      </c>
      <c r="C1008" s="107"/>
      <c r="D1008" s="109"/>
      <c r="E1008" s="99">
        <f>IF(C1008=0,0,VLOOKUP(C1008,'Formadores internos'!B:G,6,FALSE))</f>
        <v>0</v>
      </c>
      <c r="F1008" s="108"/>
      <c r="G1008" s="44">
        <f t="shared" si="181"/>
        <v>0</v>
      </c>
      <c r="I1008" s="65"/>
      <c r="J1008" s="35">
        <f t="shared" si="182"/>
        <v>0</v>
      </c>
      <c r="K1008" s="193" t="e">
        <f>VLOOKUP(C1008,'Formadores internos'!B:H,7,FALSE)</f>
        <v>#N/A</v>
      </c>
      <c r="L1008" s="34">
        <f t="shared" si="183"/>
        <v>0</v>
      </c>
      <c r="M1008" s="33">
        <f t="shared" si="180"/>
        <v>0</v>
      </c>
      <c r="N1008" s="66" t="str">
        <f t="shared" si="185"/>
        <v>OK</v>
      </c>
      <c r="O1008" s="67"/>
    </row>
    <row r="1009" spans="2:15">
      <c r="B1009" s="64">
        <v>15</v>
      </c>
      <c r="C1009" s="107"/>
      <c r="D1009" s="109"/>
      <c r="E1009" s="99">
        <f>IF(C1009=0,0,VLOOKUP(C1009,'Formadores internos'!B:G,6,FALSE))</f>
        <v>0</v>
      </c>
      <c r="F1009" s="108"/>
      <c r="G1009" s="44">
        <f t="shared" si="181"/>
        <v>0</v>
      </c>
      <c r="I1009" s="65"/>
      <c r="J1009" s="35">
        <f t="shared" si="182"/>
        <v>0</v>
      </c>
      <c r="K1009" s="193" t="e">
        <f>VLOOKUP(C1009,'Formadores internos'!B:H,7,FALSE)</f>
        <v>#N/A</v>
      </c>
      <c r="L1009" s="34">
        <f t="shared" si="183"/>
        <v>0</v>
      </c>
      <c r="M1009" s="33">
        <f t="shared" si="180"/>
        <v>0</v>
      </c>
      <c r="N1009" s="66" t="str">
        <f t="shared" si="185"/>
        <v>OK</v>
      </c>
      <c r="O1009" s="67"/>
    </row>
    <row r="1010" spans="2:15">
      <c r="B1010" s="64">
        <v>16</v>
      </c>
      <c r="C1010" s="107"/>
      <c r="D1010" s="109"/>
      <c r="E1010" s="99">
        <f>IF(C1010=0,0,VLOOKUP(C1010,'Formadores internos'!B:G,6,FALSE))</f>
        <v>0</v>
      </c>
      <c r="F1010" s="108"/>
      <c r="G1010" s="44">
        <f t="shared" si="181"/>
        <v>0</v>
      </c>
      <c r="I1010" s="65"/>
      <c r="J1010" s="35">
        <f t="shared" si="182"/>
        <v>0</v>
      </c>
      <c r="K1010" s="193" t="e">
        <f>VLOOKUP(C1010,'Formadores internos'!B:H,7,FALSE)</f>
        <v>#N/A</v>
      </c>
      <c r="L1010" s="34">
        <f t="shared" si="183"/>
        <v>0</v>
      </c>
      <c r="M1010" s="33">
        <f t="shared" si="180"/>
        <v>0</v>
      </c>
      <c r="N1010" s="66" t="str">
        <f t="shared" si="185"/>
        <v>OK</v>
      </c>
      <c r="O1010" s="67"/>
    </row>
    <row r="1011" spans="2:15">
      <c r="B1011" s="64">
        <v>17</v>
      </c>
      <c r="C1011" s="107"/>
      <c r="D1011" s="109"/>
      <c r="E1011" s="99">
        <f>IF(C1011=0,0,VLOOKUP(C1011,'Formadores internos'!B:G,6,FALSE))</f>
        <v>0</v>
      </c>
      <c r="F1011" s="108"/>
      <c r="G1011" s="44">
        <f t="shared" si="181"/>
        <v>0</v>
      </c>
      <c r="I1011" s="65"/>
      <c r="J1011" s="35">
        <f t="shared" si="182"/>
        <v>0</v>
      </c>
      <c r="K1011" s="193" t="e">
        <f>VLOOKUP(C1011,'Formadores internos'!B:H,7,FALSE)</f>
        <v>#N/A</v>
      </c>
      <c r="L1011" s="34">
        <f t="shared" si="183"/>
        <v>0</v>
      </c>
      <c r="M1011" s="33">
        <f t="shared" si="180"/>
        <v>0</v>
      </c>
      <c r="N1011" s="66" t="str">
        <f t="shared" si="185"/>
        <v>OK</v>
      </c>
      <c r="O1011" s="67"/>
    </row>
    <row r="1012" spans="2:15">
      <c r="B1012" s="64">
        <v>18</v>
      </c>
      <c r="C1012" s="107"/>
      <c r="D1012" s="109"/>
      <c r="E1012" s="99">
        <f>IF(C1012=0,0,VLOOKUP(C1012,'Formadores internos'!B:G,6,FALSE))</f>
        <v>0</v>
      </c>
      <c r="F1012" s="108"/>
      <c r="G1012" s="44">
        <f t="shared" si="181"/>
        <v>0</v>
      </c>
      <c r="I1012" s="65"/>
      <c r="J1012" s="35">
        <f t="shared" si="182"/>
        <v>0</v>
      </c>
      <c r="K1012" s="193" t="e">
        <f>VLOOKUP(C1012,'Formadores internos'!B:H,7,FALSE)</f>
        <v>#N/A</v>
      </c>
      <c r="L1012" s="34">
        <f t="shared" si="183"/>
        <v>0</v>
      </c>
      <c r="M1012" s="33">
        <f t="shared" si="180"/>
        <v>0</v>
      </c>
      <c r="N1012" s="66" t="str">
        <f t="shared" si="185"/>
        <v>OK</v>
      </c>
      <c r="O1012" s="67"/>
    </row>
    <row r="1013" spans="2:15">
      <c r="B1013" s="64">
        <v>19</v>
      </c>
      <c r="C1013" s="107"/>
      <c r="D1013" s="109"/>
      <c r="E1013" s="99">
        <f>IF(C1013=0,0,VLOOKUP(C1013,'Formadores internos'!B:G,6,FALSE))</f>
        <v>0</v>
      </c>
      <c r="F1013" s="108"/>
      <c r="G1013" s="44">
        <f t="shared" si="181"/>
        <v>0</v>
      </c>
      <c r="I1013" s="65"/>
      <c r="J1013" s="35">
        <f t="shared" si="182"/>
        <v>0</v>
      </c>
      <c r="K1013" s="193" t="e">
        <f>VLOOKUP(C1013,'Formadores internos'!B:H,7,FALSE)</f>
        <v>#N/A</v>
      </c>
      <c r="L1013" s="34">
        <f t="shared" si="183"/>
        <v>0</v>
      </c>
      <c r="M1013" s="33">
        <f t="shared" si="180"/>
        <v>0</v>
      </c>
      <c r="N1013" s="66" t="str">
        <f>IF(J1013=L1013,"OK","LIMITADO A MÁXIMO CONVOCATORIA")</f>
        <v>OK</v>
      </c>
      <c r="O1013" s="67"/>
    </row>
    <row r="1014" spans="2:15">
      <c r="B1014" s="64">
        <v>20</v>
      </c>
      <c r="C1014" s="107"/>
      <c r="D1014" s="109"/>
      <c r="E1014" s="99">
        <f>IF(C1014=0,0,VLOOKUP(C1014,'Formadores internos'!B:G,6,FALSE))</f>
        <v>0</v>
      </c>
      <c r="F1014" s="108"/>
      <c r="G1014" s="44">
        <f t="shared" si="181"/>
        <v>0</v>
      </c>
      <c r="I1014" s="65"/>
      <c r="J1014" s="35">
        <f t="shared" si="182"/>
        <v>0</v>
      </c>
      <c r="K1014" s="193" t="e">
        <f>VLOOKUP(C1014,'Formadores internos'!B:H,7,FALSE)</f>
        <v>#N/A</v>
      </c>
      <c r="L1014" s="34">
        <f t="shared" si="183"/>
        <v>0</v>
      </c>
      <c r="M1014" s="33">
        <f t="shared" si="180"/>
        <v>0</v>
      </c>
      <c r="N1014" s="66" t="str">
        <f>IF(J1014=L1014,"OK","LIMITADO A MÁXIMO CONVOCATORIA")</f>
        <v>OK</v>
      </c>
      <c r="O1014" s="67"/>
    </row>
    <row r="1015" spans="2:15">
      <c r="B1015" s="64">
        <v>21</v>
      </c>
      <c r="C1015" s="107"/>
      <c r="D1015" s="107"/>
      <c r="E1015" s="99">
        <f>IF(C1015=0,0,VLOOKUP(C1015,'Formadores internos'!B:G,6,FALSE))</f>
        <v>0</v>
      </c>
      <c r="F1015" s="108"/>
      <c r="G1015" s="44">
        <f t="shared" si="181"/>
        <v>0</v>
      </c>
      <c r="I1015" s="65"/>
      <c r="J1015" s="35">
        <f t="shared" si="182"/>
        <v>0</v>
      </c>
      <c r="K1015" s="193" t="e">
        <f>VLOOKUP(C1015,'Formadores internos'!B:H,7,FALSE)</f>
        <v>#N/A</v>
      </c>
      <c r="L1015" s="34">
        <f t="shared" si="183"/>
        <v>0</v>
      </c>
      <c r="M1015" s="33">
        <f t="shared" si="180"/>
        <v>0</v>
      </c>
      <c r="N1015" s="66" t="str">
        <f>IF(J1015=L1015,"OK","LIMITADO A MÁXIMO CONVOCATORIA")</f>
        <v>OK</v>
      </c>
      <c r="O1015" s="67"/>
    </row>
    <row r="1016" spans="2:15">
      <c r="B1016" s="64">
        <v>22</v>
      </c>
      <c r="C1016" s="107"/>
      <c r="D1016" s="109"/>
      <c r="E1016" s="99">
        <f>IF(C1016=0,0,VLOOKUP(C1016,'Formadores internos'!B:G,6,FALSE))</f>
        <v>0</v>
      </c>
      <c r="F1016" s="108"/>
      <c r="G1016" s="44">
        <f t="shared" si="181"/>
        <v>0</v>
      </c>
      <c r="I1016" s="65"/>
      <c r="J1016" s="35">
        <f t="shared" si="182"/>
        <v>0</v>
      </c>
      <c r="K1016" s="193" t="e">
        <f>VLOOKUP(C1016,'Formadores internos'!B:H,7,FALSE)</f>
        <v>#N/A</v>
      </c>
      <c r="L1016" s="34">
        <f t="shared" si="183"/>
        <v>0</v>
      </c>
      <c r="M1016" s="33">
        <f t="shared" si="180"/>
        <v>0</v>
      </c>
      <c r="N1016" s="66" t="str">
        <f t="shared" ref="N1016:N1022" si="186">IF(J1016=L1016,"OK","LIMITADO A MÁXIMO CONVOCATORIA")</f>
        <v>OK</v>
      </c>
      <c r="O1016" s="67"/>
    </row>
    <row r="1017" spans="2:15">
      <c r="B1017" s="64">
        <v>23</v>
      </c>
      <c r="C1017" s="107"/>
      <c r="D1017" s="109"/>
      <c r="E1017" s="99">
        <f>IF(C1017=0,0,VLOOKUP(C1017,'Formadores internos'!B:G,6,FALSE))</f>
        <v>0</v>
      </c>
      <c r="F1017" s="108"/>
      <c r="G1017" s="44">
        <f t="shared" si="181"/>
        <v>0</v>
      </c>
      <c r="I1017" s="65"/>
      <c r="J1017" s="35">
        <f t="shared" si="182"/>
        <v>0</v>
      </c>
      <c r="K1017" s="193" t="e">
        <f>VLOOKUP(C1017,'Formadores internos'!B:H,7,FALSE)</f>
        <v>#N/A</v>
      </c>
      <c r="L1017" s="34">
        <f t="shared" si="183"/>
        <v>0</v>
      </c>
      <c r="M1017" s="33">
        <f t="shared" si="180"/>
        <v>0</v>
      </c>
      <c r="N1017" s="66" t="str">
        <f t="shared" si="186"/>
        <v>OK</v>
      </c>
      <c r="O1017" s="67"/>
    </row>
    <row r="1018" spans="2:15">
      <c r="B1018" s="64">
        <v>24</v>
      </c>
      <c r="C1018" s="107"/>
      <c r="D1018" s="109"/>
      <c r="E1018" s="99">
        <f>IF(C1018=0,0,VLOOKUP(C1018,'Formadores internos'!B:G,6,FALSE))</f>
        <v>0</v>
      </c>
      <c r="F1018" s="108"/>
      <c r="G1018" s="44">
        <f t="shared" si="181"/>
        <v>0</v>
      </c>
      <c r="I1018" s="65"/>
      <c r="J1018" s="35">
        <f t="shared" si="182"/>
        <v>0</v>
      </c>
      <c r="K1018" s="193" t="e">
        <f>VLOOKUP(C1018,'Formadores internos'!B:H,7,FALSE)</f>
        <v>#N/A</v>
      </c>
      <c r="L1018" s="34">
        <f t="shared" si="183"/>
        <v>0</v>
      </c>
      <c r="M1018" s="33">
        <f t="shared" si="180"/>
        <v>0</v>
      </c>
      <c r="N1018" s="66" t="str">
        <f t="shared" si="186"/>
        <v>OK</v>
      </c>
      <c r="O1018" s="67"/>
    </row>
    <row r="1019" spans="2:15">
      <c r="B1019" s="64">
        <v>25</v>
      </c>
      <c r="C1019" s="107"/>
      <c r="D1019" s="109"/>
      <c r="E1019" s="99">
        <f>IF(C1019=0,0,VLOOKUP(C1019,'Formadores internos'!B:G,6,FALSE))</f>
        <v>0</v>
      </c>
      <c r="F1019" s="108"/>
      <c r="G1019" s="44">
        <f t="shared" si="181"/>
        <v>0</v>
      </c>
      <c r="I1019" s="65"/>
      <c r="J1019" s="35">
        <f t="shared" si="182"/>
        <v>0</v>
      </c>
      <c r="K1019" s="193" t="e">
        <f>VLOOKUP(C1019,'Formadores internos'!B:H,7,FALSE)</f>
        <v>#N/A</v>
      </c>
      <c r="L1019" s="34">
        <f t="shared" si="183"/>
        <v>0</v>
      </c>
      <c r="M1019" s="33">
        <f t="shared" si="180"/>
        <v>0</v>
      </c>
      <c r="N1019" s="66" t="str">
        <f t="shared" si="186"/>
        <v>OK</v>
      </c>
      <c r="O1019" s="67"/>
    </row>
    <row r="1020" spans="2:15">
      <c r="B1020" s="64">
        <v>26</v>
      </c>
      <c r="C1020" s="107"/>
      <c r="D1020" s="109"/>
      <c r="E1020" s="99">
        <f>IF(C1020=0,0,VLOOKUP(C1020,'Formadores internos'!B:G,6,FALSE))</f>
        <v>0</v>
      </c>
      <c r="F1020" s="108"/>
      <c r="G1020" s="44">
        <f t="shared" si="181"/>
        <v>0</v>
      </c>
      <c r="I1020" s="65"/>
      <c r="J1020" s="35">
        <f t="shared" si="182"/>
        <v>0</v>
      </c>
      <c r="K1020" s="193" t="e">
        <f>VLOOKUP(C1020,'Formadores internos'!B:H,7,FALSE)</f>
        <v>#N/A</v>
      </c>
      <c r="L1020" s="34">
        <f t="shared" si="183"/>
        <v>0</v>
      </c>
      <c r="M1020" s="33">
        <f t="shared" si="180"/>
        <v>0</v>
      </c>
      <c r="N1020" s="66" t="str">
        <f t="shared" si="186"/>
        <v>OK</v>
      </c>
      <c r="O1020" s="67"/>
    </row>
    <row r="1021" spans="2:15">
      <c r="B1021" s="64">
        <v>27</v>
      </c>
      <c r="C1021" s="107"/>
      <c r="D1021" s="109"/>
      <c r="E1021" s="99">
        <f>IF(C1021=0,0,VLOOKUP(C1021,'Formadores internos'!B:G,6,FALSE))</f>
        <v>0</v>
      </c>
      <c r="F1021" s="108"/>
      <c r="G1021" s="44">
        <f t="shared" si="181"/>
        <v>0</v>
      </c>
      <c r="I1021" s="65"/>
      <c r="J1021" s="35">
        <f t="shared" si="182"/>
        <v>0</v>
      </c>
      <c r="K1021" s="193" t="e">
        <f>VLOOKUP(C1021,'Formadores internos'!B:H,7,FALSE)</f>
        <v>#N/A</v>
      </c>
      <c r="L1021" s="34">
        <f t="shared" si="183"/>
        <v>0</v>
      </c>
      <c r="M1021" s="33">
        <f t="shared" si="180"/>
        <v>0</v>
      </c>
      <c r="N1021" s="66" t="str">
        <f t="shared" si="186"/>
        <v>OK</v>
      </c>
      <c r="O1021" s="67"/>
    </row>
    <row r="1022" spans="2:15">
      <c r="B1022" s="64">
        <v>28</v>
      </c>
      <c r="C1022" s="107"/>
      <c r="D1022" s="109"/>
      <c r="E1022" s="99">
        <f>IF(C1022=0,0,VLOOKUP(C1022,'Formadores internos'!B:G,6,FALSE))</f>
        <v>0</v>
      </c>
      <c r="F1022" s="108"/>
      <c r="G1022" s="44">
        <f t="shared" si="181"/>
        <v>0</v>
      </c>
      <c r="I1022" s="65"/>
      <c r="J1022" s="35">
        <f t="shared" si="182"/>
        <v>0</v>
      </c>
      <c r="K1022" s="193" t="e">
        <f>VLOOKUP(C1022,'Formadores internos'!B:H,7,FALSE)</f>
        <v>#N/A</v>
      </c>
      <c r="L1022" s="34">
        <f t="shared" si="183"/>
        <v>0</v>
      </c>
      <c r="M1022" s="33">
        <f t="shared" si="180"/>
        <v>0</v>
      </c>
      <c r="N1022" s="66" t="str">
        <f t="shared" si="186"/>
        <v>OK</v>
      </c>
      <c r="O1022" s="67"/>
    </row>
    <row r="1023" spans="2:15">
      <c r="B1023" s="64">
        <v>29</v>
      </c>
      <c r="C1023" s="107"/>
      <c r="D1023" s="109"/>
      <c r="E1023" s="99">
        <f>IF(C1023=0,0,VLOOKUP(C1023,'Formadores internos'!B:G,6,FALSE))</f>
        <v>0</v>
      </c>
      <c r="F1023" s="108"/>
      <c r="G1023" s="44">
        <f t="shared" si="181"/>
        <v>0</v>
      </c>
      <c r="I1023" s="65"/>
      <c r="J1023" s="35">
        <f t="shared" si="182"/>
        <v>0</v>
      </c>
      <c r="K1023" s="193" t="e">
        <f>VLOOKUP(C1023,'Formadores internos'!B:H,7,FALSE)</f>
        <v>#N/A</v>
      </c>
      <c r="L1023" s="34">
        <f t="shared" si="183"/>
        <v>0</v>
      </c>
      <c r="M1023" s="33">
        <f t="shared" si="180"/>
        <v>0</v>
      </c>
      <c r="N1023" s="66" t="str">
        <f>IF(J1023=L1023,"OK","LIMITADO A MÁXIMO CONVOCATORIA")</f>
        <v>OK</v>
      </c>
      <c r="O1023" s="67"/>
    </row>
    <row r="1024" spans="2:15" ht="13.5" thickBot="1">
      <c r="B1024" s="64">
        <v>30</v>
      </c>
      <c r="C1024" s="107"/>
      <c r="D1024" s="109"/>
      <c r="E1024" s="99">
        <f>IF(C1024=0,0,VLOOKUP(C1024,'Formadores internos'!B:G,6,FALSE))</f>
        <v>0</v>
      </c>
      <c r="F1024" s="108"/>
      <c r="G1024" s="44">
        <f t="shared" si="181"/>
        <v>0</v>
      </c>
      <c r="I1024" s="65"/>
      <c r="J1024" s="35">
        <f t="shared" si="182"/>
        <v>0</v>
      </c>
      <c r="K1024" s="193" t="e">
        <f>VLOOKUP(C1024,'Formadores internos'!B:H,7,FALSE)</f>
        <v>#N/A</v>
      </c>
      <c r="L1024" s="34">
        <f t="shared" si="183"/>
        <v>0</v>
      </c>
      <c r="M1024" s="33">
        <f t="shared" si="180"/>
        <v>0</v>
      </c>
      <c r="N1024" s="66" t="str">
        <f>IF(J1024=L1024,"OK","LIMITADO A MÁXIMO CONVOCATORIA")</f>
        <v>OK</v>
      </c>
      <c r="O1024" s="67"/>
    </row>
    <row r="1025" spans="1:15" ht="26.25" thickBot="1">
      <c r="C1025" s="95" t="s">
        <v>1025</v>
      </c>
      <c r="D1025" s="95"/>
      <c r="E1025" s="96"/>
      <c r="F1025" s="97">
        <f>+SUM(F995:F1024)</f>
        <v>0</v>
      </c>
      <c r="G1025" s="97">
        <f>+SUM(G995:G1024)</f>
        <v>0</v>
      </c>
      <c r="I1025" s="88"/>
      <c r="J1025" s="89" t="s">
        <v>1020</v>
      </c>
      <c r="K1025" s="68"/>
      <c r="L1025" s="69" t="s">
        <v>1020</v>
      </c>
      <c r="M1025" s="53">
        <f>+SUM(M995:M1024)</f>
        <v>0</v>
      </c>
      <c r="N1025" s="82"/>
      <c r="O1025" s="92"/>
    </row>
    <row r="1026" spans="1:15" ht="13.5" thickBot="1">
      <c r="I1026" s="84"/>
      <c r="J1026" s="85"/>
      <c r="K1026" s="85"/>
      <c r="L1026" s="85"/>
      <c r="M1026" s="85"/>
      <c r="N1026" s="85"/>
      <c r="O1026" s="72"/>
    </row>
    <row r="1027" spans="1:15" ht="13.5" thickBot="1"/>
    <row r="1028" spans="1:15" s="56" customFormat="1" ht="16.5">
      <c r="A1028" s="73"/>
      <c r="B1028" s="73"/>
      <c r="C1028" s="93" t="s">
        <v>32</v>
      </c>
      <c r="D1028" s="110"/>
      <c r="F1028" s="93" t="s">
        <v>1021</v>
      </c>
      <c r="G1028" s="110"/>
      <c r="H1028" s="57"/>
      <c r="I1028" s="77"/>
      <c r="J1028" s="49"/>
      <c r="K1028" s="49"/>
      <c r="L1028" s="78"/>
      <c r="M1028" s="49"/>
      <c r="N1028" s="79"/>
      <c r="O1028" s="60"/>
    </row>
    <row r="1029" spans="1:15" s="56" customFormat="1" ht="63.75">
      <c r="A1029" s="73"/>
      <c r="B1029" s="73"/>
      <c r="C1029" s="119" t="s">
        <v>1038</v>
      </c>
      <c r="D1029" s="52" t="s">
        <v>1302</v>
      </c>
      <c r="E1029" s="52" t="s">
        <v>1023</v>
      </c>
      <c r="F1029" s="119" t="s">
        <v>521</v>
      </c>
      <c r="G1029" s="147" t="s">
        <v>522</v>
      </c>
      <c r="H1029" s="57"/>
      <c r="I1029" s="39"/>
      <c r="J1029" s="61" t="s">
        <v>1017</v>
      </c>
      <c r="K1029" s="61" t="s">
        <v>1815</v>
      </c>
      <c r="L1029" s="62" t="s">
        <v>1018</v>
      </c>
      <c r="M1029" s="119" t="s">
        <v>1019</v>
      </c>
      <c r="N1029" s="52" t="s">
        <v>1022</v>
      </c>
      <c r="O1029" s="63"/>
    </row>
    <row r="1030" spans="1:15">
      <c r="B1030" s="64">
        <v>1</v>
      </c>
      <c r="C1030" s="107"/>
      <c r="D1030" s="109"/>
      <c r="E1030" s="99">
        <f>IF(C1030=0,0,VLOOKUP(C1030,'Formadores internos'!B:G,6,FALSE))</f>
        <v>0</v>
      </c>
      <c r="F1030" s="108"/>
      <c r="G1030" s="44">
        <f>IF(F1030=0,0,E1030/K1030*F1030)</f>
        <v>0</v>
      </c>
      <c r="I1030" s="65"/>
      <c r="J1030" s="35">
        <f>IF(E1030=0,0,E1030/K1030)</f>
        <v>0</v>
      </c>
      <c r="K1030" s="193" t="e">
        <f>VLOOKUP(C1030,'Formadores internos'!B:H,7,FALSE)</f>
        <v>#N/A</v>
      </c>
      <c r="L1030" s="34">
        <f>+MIN(J1030,60)</f>
        <v>0</v>
      </c>
      <c r="M1030" s="33">
        <f t="shared" ref="M1030:M1059" si="187">+L1030*F1030</f>
        <v>0</v>
      </c>
      <c r="N1030" s="66" t="str">
        <f>IF(J1030=L1030,"OK","LIMITADO A MÁXIMO CONVOCATORIA")</f>
        <v>OK</v>
      </c>
      <c r="O1030" s="67"/>
    </row>
    <row r="1031" spans="1:15">
      <c r="B1031" s="64">
        <v>2</v>
      </c>
      <c r="C1031" s="107"/>
      <c r="D1031" s="109"/>
      <c r="E1031" s="99">
        <f>IF(C1031=0,0,VLOOKUP(C1031,'Formadores internos'!B:G,6,FALSE))</f>
        <v>0</v>
      </c>
      <c r="F1031" s="108"/>
      <c r="G1031" s="44">
        <f t="shared" ref="G1031:G1059" si="188">IF(F1031=0,0,E1031/K1031*F1031)</f>
        <v>0</v>
      </c>
      <c r="I1031" s="65"/>
      <c r="J1031" s="35">
        <f t="shared" ref="J1031:J1059" si="189">IF(E1031=0,0,E1031/K1031)</f>
        <v>0</v>
      </c>
      <c r="K1031" s="193" t="e">
        <f>VLOOKUP(C1031,'Formadores internos'!B:H,7,FALSE)</f>
        <v>#N/A</v>
      </c>
      <c r="L1031" s="34">
        <f t="shared" ref="L1031:L1059" si="190">+MIN(J1031,60)</f>
        <v>0</v>
      </c>
      <c r="M1031" s="33">
        <f t="shared" si="187"/>
        <v>0</v>
      </c>
      <c r="N1031" s="66" t="str">
        <f t="shared" ref="N1031:N1038" si="191">IF(J1031=L1031,"OK","LIMITADO A MÁXIMO CONVOCATORIA")</f>
        <v>OK</v>
      </c>
      <c r="O1031" s="67"/>
    </row>
    <row r="1032" spans="1:15">
      <c r="B1032" s="64">
        <v>3</v>
      </c>
      <c r="C1032" s="107"/>
      <c r="D1032" s="109"/>
      <c r="E1032" s="99">
        <f>IF(C1032=0,0,VLOOKUP(C1032,'Formadores internos'!B:G,6,FALSE))</f>
        <v>0</v>
      </c>
      <c r="F1032" s="108"/>
      <c r="G1032" s="44">
        <f t="shared" si="188"/>
        <v>0</v>
      </c>
      <c r="I1032" s="65"/>
      <c r="J1032" s="35">
        <f t="shared" si="189"/>
        <v>0</v>
      </c>
      <c r="K1032" s="193" t="e">
        <f>VLOOKUP(C1032,'Formadores internos'!B:H,7,FALSE)</f>
        <v>#N/A</v>
      </c>
      <c r="L1032" s="34">
        <f t="shared" si="190"/>
        <v>0</v>
      </c>
      <c r="M1032" s="33">
        <f t="shared" si="187"/>
        <v>0</v>
      </c>
      <c r="N1032" s="66" t="str">
        <f t="shared" si="191"/>
        <v>OK</v>
      </c>
      <c r="O1032" s="67"/>
    </row>
    <row r="1033" spans="1:15">
      <c r="B1033" s="64">
        <v>4</v>
      </c>
      <c r="C1033" s="107"/>
      <c r="D1033" s="109"/>
      <c r="E1033" s="99">
        <f>IF(C1033=0,0,VLOOKUP(C1033,'Formadores internos'!B:G,6,FALSE))</f>
        <v>0</v>
      </c>
      <c r="F1033" s="108"/>
      <c r="G1033" s="44">
        <f t="shared" si="188"/>
        <v>0</v>
      </c>
      <c r="I1033" s="65"/>
      <c r="J1033" s="35">
        <f t="shared" si="189"/>
        <v>0</v>
      </c>
      <c r="K1033" s="193" t="e">
        <f>VLOOKUP(C1033,'Formadores internos'!B:H,7,FALSE)</f>
        <v>#N/A</v>
      </c>
      <c r="L1033" s="34">
        <f t="shared" si="190"/>
        <v>0</v>
      </c>
      <c r="M1033" s="33">
        <f t="shared" si="187"/>
        <v>0</v>
      </c>
      <c r="N1033" s="66" t="str">
        <f t="shared" si="191"/>
        <v>OK</v>
      </c>
      <c r="O1033" s="67"/>
    </row>
    <row r="1034" spans="1:15">
      <c r="B1034" s="64">
        <v>5</v>
      </c>
      <c r="C1034" s="107"/>
      <c r="D1034" s="109"/>
      <c r="E1034" s="99">
        <f>IF(C1034=0,0,VLOOKUP(C1034,'Formadores internos'!B:G,6,FALSE))</f>
        <v>0</v>
      </c>
      <c r="F1034" s="108"/>
      <c r="G1034" s="44">
        <f t="shared" si="188"/>
        <v>0</v>
      </c>
      <c r="I1034" s="65"/>
      <c r="J1034" s="35">
        <f t="shared" si="189"/>
        <v>0</v>
      </c>
      <c r="K1034" s="193" t="e">
        <f>VLOOKUP(C1034,'Formadores internos'!B:H,7,FALSE)</f>
        <v>#N/A</v>
      </c>
      <c r="L1034" s="34">
        <f t="shared" si="190"/>
        <v>0</v>
      </c>
      <c r="M1034" s="33">
        <f t="shared" si="187"/>
        <v>0</v>
      </c>
      <c r="N1034" s="66" t="str">
        <f t="shared" si="191"/>
        <v>OK</v>
      </c>
      <c r="O1034" s="67"/>
    </row>
    <row r="1035" spans="1:15">
      <c r="B1035" s="64">
        <v>6</v>
      </c>
      <c r="C1035" s="107"/>
      <c r="D1035" s="109"/>
      <c r="E1035" s="99">
        <f>IF(C1035=0,0,VLOOKUP(C1035,'Formadores internos'!B:G,6,FALSE))</f>
        <v>0</v>
      </c>
      <c r="F1035" s="108"/>
      <c r="G1035" s="44">
        <f t="shared" si="188"/>
        <v>0</v>
      </c>
      <c r="I1035" s="65"/>
      <c r="J1035" s="35">
        <f t="shared" si="189"/>
        <v>0</v>
      </c>
      <c r="K1035" s="193" t="e">
        <f>VLOOKUP(C1035,'Formadores internos'!B:H,7,FALSE)</f>
        <v>#N/A</v>
      </c>
      <c r="L1035" s="34">
        <f t="shared" si="190"/>
        <v>0</v>
      </c>
      <c r="M1035" s="33">
        <f t="shared" si="187"/>
        <v>0</v>
      </c>
      <c r="N1035" s="66" t="str">
        <f t="shared" si="191"/>
        <v>OK</v>
      </c>
      <c r="O1035" s="67"/>
    </row>
    <row r="1036" spans="1:15">
      <c r="B1036" s="64">
        <v>7</v>
      </c>
      <c r="C1036" s="107"/>
      <c r="D1036" s="109"/>
      <c r="E1036" s="99">
        <f>IF(C1036=0,0,VLOOKUP(C1036,'Formadores internos'!B:G,6,FALSE))</f>
        <v>0</v>
      </c>
      <c r="F1036" s="108"/>
      <c r="G1036" s="44">
        <f t="shared" si="188"/>
        <v>0</v>
      </c>
      <c r="I1036" s="65"/>
      <c r="J1036" s="35">
        <f t="shared" si="189"/>
        <v>0</v>
      </c>
      <c r="K1036" s="193" t="e">
        <f>VLOOKUP(C1036,'Formadores internos'!B:H,7,FALSE)</f>
        <v>#N/A</v>
      </c>
      <c r="L1036" s="34">
        <f t="shared" si="190"/>
        <v>0</v>
      </c>
      <c r="M1036" s="33">
        <f t="shared" si="187"/>
        <v>0</v>
      </c>
      <c r="N1036" s="66" t="str">
        <f t="shared" si="191"/>
        <v>OK</v>
      </c>
      <c r="O1036" s="67"/>
    </row>
    <row r="1037" spans="1:15">
      <c r="B1037" s="64">
        <v>8</v>
      </c>
      <c r="C1037" s="107"/>
      <c r="D1037" s="109"/>
      <c r="E1037" s="99">
        <f>IF(C1037=0,0,VLOOKUP(C1037,'Formadores internos'!B:G,6,FALSE))</f>
        <v>0</v>
      </c>
      <c r="F1037" s="108"/>
      <c r="G1037" s="44">
        <f t="shared" si="188"/>
        <v>0</v>
      </c>
      <c r="I1037" s="65"/>
      <c r="J1037" s="35">
        <f t="shared" si="189"/>
        <v>0</v>
      </c>
      <c r="K1037" s="193" t="e">
        <f>VLOOKUP(C1037,'Formadores internos'!B:H,7,FALSE)</f>
        <v>#N/A</v>
      </c>
      <c r="L1037" s="34">
        <f t="shared" si="190"/>
        <v>0</v>
      </c>
      <c r="M1037" s="33">
        <f t="shared" si="187"/>
        <v>0</v>
      </c>
      <c r="N1037" s="66" t="str">
        <f t="shared" si="191"/>
        <v>OK</v>
      </c>
      <c r="O1037" s="67"/>
    </row>
    <row r="1038" spans="1:15">
      <c r="B1038" s="64">
        <v>9</v>
      </c>
      <c r="C1038" s="107"/>
      <c r="D1038" s="109"/>
      <c r="E1038" s="99">
        <f>IF(C1038=0,0,VLOOKUP(C1038,'Formadores internos'!B:G,6,FALSE))</f>
        <v>0</v>
      </c>
      <c r="F1038" s="108"/>
      <c r="G1038" s="44">
        <f t="shared" si="188"/>
        <v>0</v>
      </c>
      <c r="I1038" s="65"/>
      <c r="J1038" s="35">
        <f t="shared" si="189"/>
        <v>0</v>
      </c>
      <c r="K1038" s="193" t="e">
        <f>VLOOKUP(C1038,'Formadores internos'!B:H,7,FALSE)</f>
        <v>#N/A</v>
      </c>
      <c r="L1038" s="34">
        <f t="shared" si="190"/>
        <v>0</v>
      </c>
      <c r="M1038" s="33">
        <f t="shared" si="187"/>
        <v>0</v>
      </c>
      <c r="N1038" s="66" t="str">
        <f t="shared" si="191"/>
        <v>OK</v>
      </c>
      <c r="O1038" s="67"/>
    </row>
    <row r="1039" spans="1:15">
      <c r="B1039" s="64">
        <v>10</v>
      </c>
      <c r="C1039" s="107"/>
      <c r="D1039" s="109"/>
      <c r="E1039" s="99">
        <f>IF(C1039=0,0,VLOOKUP(C1039,'Formadores internos'!B:G,6,FALSE))</f>
        <v>0</v>
      </c>
      <c r="F1039" s="108"/>
      <c r="G1039" s="44">
        <f t="shared" si="188"/>
        <v>0</v>
      </c>
      <c r="I1039" s="65"/>
      <c r="J1039" s="35">
        <f t="shared" si="189"/>
        <v>0</v>
      </c>
      <c r="K1039" s="193" t="e">
        <f>VLOOKUP(C1039,'Formadores internos'!B:H,7,FALSE)</f>
        <v>#N/A</v>
      </c>
      <c r="L1039" s="34">
        <f t="shared" si="190"/>
        <v>0</v>
      </c>
      <c r="M1039" s="33">
        <f t="shared" si="187"/>
        <v>0</v>
      </c>
      <c r="N1039" s="66" t="str">
        <f>IF(J1039=L1039,"OK","LIMITADO A MÁXIMO CONVOCATORIA")</f>
        <v>OK</v>
      </c>
      <c r="O1039" s="67"/>
    </row>
    <row r="1040" spans="1:15">
      <c r="B1040" s="64">
        <v>11</v>
      </c>
      <c r="C1040" s="107"/>
      <c r="D1040" s="109"/>
      <c r="E1040" s="99">
        <f>IF(C1040=0,0,VLOOKUP(C1040,'Formadores internos'!B:G,6,FALSE))</f>
        <v>0</v>
      </c>
      <c r="F1040" s="108"/>
      <c r="G1040" s="44">
        <f t="shared" si="188"/>
        <v>0</v>
      </c>
      <c r="I1040" s="65"/>
      <c r="J1040" s="35">
        <f t="shared" si="189"/>
        <v>0</v>
      </c>
      <c r="K1040" s="193" t="e">
        <f>VLOOKUP(C1040,'Formadores internos'!B:H,7,FALSE)</f>
        <v>#N/A</v>
      </c>
      <c r="L1040" s="34">
        <f t="shared" si="190"/>
        <v>0</v>
      </c>
      <c r="M1040" s="33">
        <f t="shared" si="187"/>
        <v>0</v>
      </c>
      <c r="N1040" s="66" t="str">
        <f>IF(J1040=L1040,"OK","LIMITADO A MÁXIMO CONVOCATORIA")</f>
        <v>OK</v>
      </c>
      <c r="O1040" s="67"/>
    </row>
    <row r="1041" spans="2:15">
      <c r="B1041" s="64">
        <v>12</v>
      </c>
      <c r="C1041" s="107"/>
      <c r="D1041" s="109"/>
      <c r="E1041" s="99">
        <f>IF(C1041=0,0,VLOOKUP(C1041,'Formadores internos'!B:G,6,FALSE))</f>
        <v>0</v>
      </c>
      <c r="F1041" s="108"/>
      <c r="G1041" s="44">
        <f t="shared" si="188"/>
        <v>0</v>
      </c>
      <c r="I1041" s="65"/>
      <c r="J1041" s="35">
        <f t="shared" si="189"/>
        <v>0</v>
      </c>
      <c r="K1041" s="193" t="e">
        <f>VLOOKUP(C1041,'Formadores internos'!B:H,7,FALSE)</f>
        <v>#N/A</v>
      </c>
      <c r="L1041" s="34">
        <f t="shared" si="190"/>
        <v>0</v>
      </c>
      <c r="M1041" s="33">
        <f t="shared" si="187"/>
        <v>0</v>
      </c>
      <c r="N1041" s="66" t="str">
        <f>IF(J1041=L1041,"OK","LIMITADO A MÁXIMO CONVOCATORIA")</f>
        <v>OK</v>
      </c>
      <c r="O1041" s="67"/>
    </row>
    <row r="1042" spans="2:15">
      <c r="B1042" s="64">
        <v>13</v>
      </c>
      <c r="C1042" s="107"/>
      <c r="D1042" s="109"/>
      <c r="E1042" s="99">
        <f>IF(C1042=0,0,VLOOKUP(C1042,'Formadores internos'!B:G,6,FALSE))</f>
        <v>0</v>
      </c>
      <c r="F1042" s="108"/>
      <c r="G1042" s="44">
        <f t="shared" si="188"/>
        <v>0</v>
      </c>
      <c r="I1042" s="65"/>
      <c r="J1042" s="35">
        <f t="shared" si="189"/>
        <v>0</v>
      </c>
      <c r="K1042" s="193" t="e">
        <f>VLOOKUP(C1042,'Formadores internos'!B:H,7,FALSE)</f>
        <v>#N/A</v>
      </c>
      <c r="L1042" s="34">
        <f t="shared" si="190"/>
        <v>0</v>
      </c>
      <c r="M1042" s="33">
        <f t="shared" si="187"/>
        <v>0</v>
      </c>
      <c r="N1042" s="66" t="str">
        <f t="shared" ref="N1042:N1047" si="192">IF(J1042=L1042,"OK","LIMITADO A MÁXIMO CONVOCATORIA")</f>
        <v>OK</v>
      </c>
      <c r="O1042" s="67"/>
    </row>
    <row r="1043" spans="2:15">
      <c r="B1043" s="64">
        <v>14</v>
      </c>
      <c r="C1043" s="107"/>
      <c r="D1043" s="109"/>
      <c r="E1043" s="99">
        <f>IF(C1043=0,0,VLOOKUP(C1043,'Formadores internos'!B:G,6,FALSE))</f>
        <v>0</v>
      </c>
      <c r="F1043" s="108"/>
      <c r="G1043" s="44">
        <f t="shared" si="188"/>
        <v>0</v>
      </c>
      <c r="I1043" s="65"/>
      <c r="J1043" s="35">
        <f t="shared" si="189"/>
        <v>0</v>
      </c>
      <c r="K1043" s="193" t="e">
        <f>VLOOKUP(C1043,'Formadores internos'!B:H,7,FALSE)</f>
        <v>#N/A</v>
      </c>
      <c r="L1043" s="34">
        <f t="shared" si="190"/>
        <v>0</v>
      </c>
      <c r="M1043" s="33">
        <f t="shared" si="187"/>
        <v>0</v>
      </c>
      <c r="N1043" s="66" t="str">
        <f t="shared" si="192"/>
        <v>OK</v>
      </c>
      <c r="O1043" s="67"/>
    </row>
    <row r="1044" spans="2:15">
      <c r="B1044" s="64">
        <v>15</v>
      </c>
      <c r="C1044" s="107"/>
      <c r="D1044" s="109"/>
      <c r="E1044" s="99">
        <f>IF(C1044=0,0,VLOOKUP(C1044,'Formadores internos'!B:G,6,FALSE))</f>
        <v>0</v>
      </c>
      <c r="F1044" s="108"/>
      <c r="G1044" s="44">
        <f t="shared" si="188"/>
        <v>0</v>
      </c>
      <c r="I1044" s="65"/>
      <c r="J1044" s="35">
        <f t="shared" si="189"/>
        <v>0</v>
      </c>
      <c r="K1044" s="193" t="e">
        <f>VLOOKUP(C1044,'Formadores internos'!B:H,7,FALSE)</f>
        <v>#N/A</v>
      </c>
      <c r="L1044" s="34">
        <f t="shared" si="190"/>
        <v>0</v>
      </c>
      <c r="M1044" s="33">
        <f t="shared" si="187"/>
        <v>0</v>
      </c>
      <c r="N1044" s="66" t="str">
        <f t="shared" si="192"/>
        <v>OK</v>
      </c>
      <c r="O1044" s="67"/>
    </row>
    <row r="1045" spans="2:15">
      <c r="B1045" s="64">
        <v>16</v>
      </c>
      <c r="C1045" s="107"/>
      <c r="D1045" s="109"/>
      <c r="E1045" s="99">
        <f>IF(C1045=0,0,VLOOKUP(C1045,'Formadores internos'!B:G,6,FALSE))</f>
        <v>0</v>
      </c>
      <c r="F1045" s="108"/>
      <c r="G1045" s="44">
        <f t="shared" si="188"/>
        <v>0</v>
      </c>
      <c r="I1045" s="65"/>
      <c r="J1045" s="35">
        <f t="shared" si="189"/>
        <v>0</v>
      </c>
      <c r="K1045" s="193" t="e">
        <f>VLOOKUP(C1045,'Formadores internos'!B:H,7,FALSE)</f>
        <v>#N/A</v>
      </c>
      <c r="L1045" s="34">
        <f t="shared" si="190"/>
        <v>0</v>
      </c>
      <c r="M1045" s="33">
        <f t="shared" si="187"/>
        <v>0</v>
      </c>
      <c r="N1045" s="66" t="str">
        <f t="shared" si="192"/>
        <v>OK</v>
      </c>
      <c r="O1045" s="67"/>
    </row>
    <row r="1046" spans="2:15">
      <c r="B1046" s="64">
        <v>17</v>
      </c>
      <c r="C1046" s="107"/>
      <c r="D1046" s="109"/>
      <c r="E1046" s="99">
        <f>IF(C1046=0,0,VLOOKUP(C1046,'Formadores internos'!B:G,6,FALSE))</f>
        <v>0</v>
      </c>
      <c r="F1046" s="108"/>
      <c r="G1046" s="44">
        <f t="shared" si="188"/>
        <v>0</v>
      </c>
      <c r="I1046" s="65"/>
      <c r="J1046" s="35">
        <f t="shared" si="189"/>
        <v>0</v>
      </c>
      <c r="K1046" s="193" t="e">
        <f>VLOOKUP(C1046,'Formadores internos'!B:H,7,FALSE)</f>
        <v>#N/A</v>
      </c>
      <c r="L1046" s="34">
        <f t="shared" si="190"/>
        <v>0</v>
      </c>
      <c r="M1046" s="33">
        <f t="shared" si="187"/>
        <v>0</v>
      </c>
      <c r="N1046" s="66" t="str">
        <f t="shared" si="192"/>
        <v>OK</v>
      </c>
      <c r="O1046" s="67"/>
    </row>
    <row r="1047" spans="2:15">
      <c r="B1047" s="64">
        <v>18</v>
      </c>
      <c r="C1047" s="107"/>
      <c r="D1047" s="109"/>
      <c r="E1047" s="99">
        <f>IF(C1047=0,0,VLOOKUP(C1047,'Formadores internos'!B:G,6,FALSE))</f>
        <v>0</v>
      </c>
      <c r="F1047" s="108"/>
      <c r="G1047" s="44">
        <f t="shared" si="188"/>
        <v>0</v>
      </c>
      <c r="I1047" s="65"/>
      <c r="J1047" s="35">
        <f t="shared" si="189"/>
        <v>0</v>
      </c>
      <c r="K1047" s="193" t="e">
        <f>VLOOKUP(C1047,'Formadores internos'!B:H,7,FALSE)</f>
        <v>#N/A</v>
      </c>
      <c r="L1047" s="34">
        <f t="shared" si="190"/>
        <v>0</v>
      </c>
      <c r="M1047" s="33">
        <f t="shared" si="187"/>
        <v>0</v>
      </c>
      <c r="N1047" s="66" t="str">
        <f t="shared" si="192"/>
        <v>OK</v>
      </c>
      <c r="O1047" s="67"/>
    </row>
    <row r="1048" spans="2:15">
      <c r="B1048" s="64">
        <v>19</v>
      </c>
      <c r="C1048" s="107"/>
      <c r="D1048" s="109"/>
      <c r="E1048" s="99">
        <f>IF(C1048=0,0,VLOOKUP(C1048,'Formadores internos'!B:G,6,FALSE))</f>
        <v>0</v>
      </c>
      <c r="F1048" s="108"/>
      <c r="G1048" s="44">
        <f t="shared" si="188"/>
        <v>0</v>
      </c>
      <c r="I1048" s="65"/>
      <c r="J1048" s="35">
        <f t="shared" si="189"/>
        <v>0</v>
      </c>
      <c r="K1048" s="193" t="e">
        <f>VLOOKUP(C1048,'Formadores internos'!B:H,7,FALSE)</f>
        <v>#N/A</v>
      </c>
      <c r="L1048" s="34">
        <f t="shared" si="190"/>
        <v>0</v>
      </c>
      <c r="M1048" s="33">
        <f t="shared" si="187"/>
        <v>0</v>
      </c>
      <c r="N1048" s="66" t="str">
        <f>IF(J1048=L1048,"OK","LIMITADO A MÁXIMO CONVOCATORIA")</f>
        <v>OK</v>
      </c>
      <c r="O1048" s="67"/>
    </row>
    <row r="1049" spans="2:15">
      <c r="B1049" s="64">
        <v>20</v>
      </c>
      <c r="C1049" s="107"/>
      <c r="D1049" s="109"/>
      <c r="E1049" s="99">
        <f>IF(C1049=0,0,VLOOKUP(C1049,'Formadores internos'!B:G,6,FALSE))</f>
        <v>0</v>
      </c>
      <c r="F1049" s="108"/>
      <c r="G1049" s="44">
        <f t="shared" si="188"/>
        <v>0</v>
      </c>
      <c r="I1049" s="65"/>
      <c r="J1049" s="35">
        <f t="shared" si="189"/>
        <v>0</v>
      </c>
      <c r="K1049" s="193" t="e">
        <f>VLOOKUP(C1049,'Formadores internos'!B:H,7,FALSE)</f>
        <v>#N/A</v>
      </c>
      <c r="L1049" s="34">
        <f t="shared" si="190"/>
        <v>0</v>
      </c>
      <c r="M1049" s="33">
        <f t="shared" si="187"/>
        <v>0</v>
      </c>
      <c r="N1049" s="66" t="str">
        <f>IF(J1049=L1049,"OK","LIMITADO A MÁXIMO CONVOCATORIA")</f>
        <v>OK</v>
      </c>
      <c r="O1049" s="67"/>
    </row>
    <row r="1050" spans="2:15">
      <c r="B1050" s="64">
        <v>21</v>
      </c>
      <c r="C1050" s="107"/>
      <c r="D1050" s="107"/>
      <c r="E1050" s="99">
        <f>IF(C1050=0,0,VLOOKUP(C1050,'Formadores internos'!B:G,6,FALSE))</f>
        <v>0</v>
      </c>
      <c r="F1050" s="108"/>
      <c r="G1050" s="44">
        <f t="shared" si="188"/>
        <v>0</v>
      </c>
      <c r="I1050" s="65"/>
      <c r="J1050" s="35">
        <f t="shared" si="189"/>
        <v>0</v>
      </c>
      <c r="K1050" s="193" t="e">
        <f>VLOOKUP(C1050,'Formadores internos'!B:H,7,FALSE)</f>
        <v>#N/A</v>
      </c>
      <c r="L1050" s="34">
        <f t="shared" si="190"/>
        <v>0</v>
      </c>
      <c r="M1050" s="33">
        <f t="shared" si="187"/>
        <v>0</v>
      </c>
      <c r="N1050" s="66" t="str">
        <f>IF(J1050=L1050,"OK","LIMITADO A MÁXIMO CONVOCATORIA")</f>
        <v>OK</v>
      </c>
      <c r="O1050" s="67"/>
    </row>
    <row r="1051" spans="2:15">
      <c r="B1051" s="64">
        <v>22</v>
      </c>
      <c r="C1051" s="107"/>
      <c r="D1051" s="109"/>
      <c r="E1051" s="99">
        <f>IF(C1051=0,0,VLOOKUP(C1051,'Formadores internos'!B:G,6,FALSE))</f>
        <v>0</v>
      </c>
      <c r="F1051" s="108"/>
      <c r="G1051" s="44">
        <f t="shared" si="188"/>
        <v>0</v>
      </c>
      <c r="I1051" s="65"/>
      <c r="J1051" s="35">
        <f t="shared" si="189"/>
        <v>0</v>
      </c>
      <c r="K1051" s="193" t="e">
        <f>VLOOKUP(C1051,'Formadores internos'!B:H,7,FALSE)</f>
        <v>#N/A</v>
      </c>
      <c r="L1051" s="34">
        <f t="shared" si="190"/>
        <v>0</v>
      </c>
      <c r="M1051" s="33">
        <f t="shared" si="187"/>
        <v>0</v>
      </c>
      <c r="N1051" s="66" t="str">
        <f t="shared" ref="N1051:N1057" si="193">IF(J1051=L1051,"OK","LIMITADO A MÁXIMO CONVOCATORIA")</f>
        <v>OK</v>
      </c>
      <c r="O1051" s="67"/>
    </row>
    <row r="1052" spans="2:15">
      <c r="B1052" s="64">
        <v>23</v>
      </c>
      <c r="C1052" s="107"/>
      <c r="D1052" s="109"/>
      <c r="E1052" s="99">
        <f>IF(C1052=0,0,VLOOKUP(C1052,'Formadores internos'!B:G,6,FALSE))</f>
        <v>0</v>
      </c>
      <c r="F1052" s="108"/>
      <c r="G1052" s="44">
        <f t="shared" si="188"/>
        <v>0</v>
      </c>
      <c r="I1052" s="65"/>
      <c r="J1052" s="35">
        <f t="shared" si="189"/>
        <v>0</v>
      </c>
      <c r="K1052" s="193" t="e">
        <f>VLOOKUP(C1052,'Formadores internos'!B:H,7,FALSE)</f>
        <v>#N/A</v>
      </c>
      <c r="L1052" s="34">
        <f t="shared" si="190"/>
        <v>0</v>
      </c>
      <c r="M1052" s="33">
        <f t="shared" si="187"/>
        <v>0</v>
      </c>
      <c r="N1052" s="66" t="str">
        <f t="shared" si="193"/>
        <v>OK</v>
      </c>
      <c r="O1052" s="67"/>
    </row>
    <row r="1053" spans="2:15">
      <c r="B1053" s="64">
        <v>24</v>
      </c>
      <c r="C1053" s="107"/>
      <c r="D1053" s="109"/>
      <c r="E1053" s="99">
        <f>IF(C1053=0,0,VLOOKUP(C1053,'Formadores internos'!B:G,6,FALSE))</f>
        <v>0</v>
      </c>
      <c r="F1053" s="108"/>
      <c r="G1053" s="44">
        <f t="shared" si="188"/>
        <v>0</v>
      </c>
      <c r="I1053" s="65"/>
      <c r="J1053" s="35">
        <f t="shared" si="189"/>
        <v>0</v>
      </c>
      <c r="K1053" s="193" t="e">
        <f>VLOOKUP(C1053,'Formadores internos'!B:H,7,FALSE)</f>
        <v>#N/A</v>
      </c>
      <c r="L1053" s="34">
        <f t="shared" si="190"/>
        <v>0</v>
      </c>
      <c r="M1053" s="33">
        <f t="shared" si="187"/>
        <v>0</v>
      </c>
      <c r="N1053" s="66" t="str">
        <f t="shared" si="193"/>
        <v>OK</v>
      </c>
      <c r="O1053" s="67"/>
    </row>
    <row r="1054" spans="2:15">
      <c r="B1054" s="64">
        <v>25</v>
      </c>
      <c r="C1054" s="107"/>
      <c r="D1054" s="109"/>
      <c r="E1054" s="99">
        <f>IF(C1054=0,0,VLOOKUP(C1054,'Formadores internos'!B:G,6,FALSE))</f>
        <v>0</v>
      </c>
      <c r="F1054" s="108"/>
      <c r="G1054" s="44">
        <f t="shared" si="188"/>
        <v>0</v>
      </c>
      <c r="I1054" s="65"/>
      <c r="J1054" s="35">
        <f t="shared" si="189"/>
        <v>0</v>
      </c>
      <c r="K1054" s="193" t="e">
        <f>VLOOKUP(C1054,'Formadores internos'!B:H,7,FALSE)</f>
        <v>#N/A</v>
      </c>
      <c r="L1054" s="34">
        <f t="shared" si="190"/>
        <v>0</v>
      </c>
      <c r="M1054" s="33">
        <f t="shared" si="187"/>
        <v>0</v>
      </c>
      <c r="N1054" s="66" t="str">
        <f t="shared" si="193"/>
        <v>OK</v>
      </c>
      <c r="O1054" s="67"/>
    </row>
    <row r="1055" spans="2:15">
      <c r="B1055" s="64">
        <v>26</v>
      </c>
      <c r="C1055" s="107"/>
      <c r="D1055" s="109"/>
      <c r="E1055" s="99">
        <f>IF(C1055=0,0,VLOOKUP(C1055,'Formadores internos'!B:G,6,FALSE))</f>
        <v>0</v>
      </c>
      <c r="F1055" s="108"/>
      <c r="G1055" s="44">
        <f t="shared" si="188"/>
        <v>0</v>
      </c>
      <c r="I1055" s="65"/>
      <c r="J1055" s="35">
        <f t="shared" si="189"/>
        <v>0</v>
      </c>
      <c r="K1055" s="193" t="e">
        <f>VLOOKUP(C1055,'Formadores internos'!B:H,7,FALSE)</f>
        <v>#N/A</v>
      </c>
      <c r="L1055" s="34">
        <f t="shared" si="190"/>
        <v>0</v>
      </c>
      <c r="M1055" s="33">
        <f t="shared" si="187"/>
        <v>0</v>
      </c>
      <c r="N1055" s="66" t="str">
        <f t="shared" si="193"/>
        <v>OK</v>
      </c>
      <c r="O1055" s="67"/>
    </row>
    <row r="1056" spans="2:15">
      <c r="B1056" s="64">
        <v>27</v>
      </c>
      <c r="C1056" s="107"/>
      <c r="D1056" s="109"/>
      <c r="E1056" s="99">
        <f>IF(C1056=0,0,VLOOKUP(C1056,'Formadores internos'!B:G,6,FALSE))</f>
        <v>0</v>
      </c>
      <c r="F1056" s="108"/>
      <c r="G1056" s="44">
        <f t="shared" si="188"/>
        <v>0</v>
      </c>
      <c r="I1056" s="65"/>
      <c r="J1056" s="35">
        <f t="shared" si="189"/>
        <v>0</v>
      </c>
      <c r="K1056" s="193" t="e">
        <f>VLOOKUP(C1056,'Formadores internos'!B:H,7,FALSE)</f>
        <v>#N/A</v>
      </c>
      <c r="L1056" s="34">
        <f t="shared" si="190"/>
        <v>0</v>
      </c>
      <c r="M1056" s="33">
        <f t="shared" si="187"/>
        <v>0</v>
      </c>
      <c r="N1056" s="66" t="str">
        <f t="shared" si="193"/>
        <v>OK</v>
      </c>
      <c r="O1056" s="67"/>
    </row>
    <row r="1057" spans="1:15">
      <c r="B1057" s="64">
        <v>28</v>
      </c>
      <c r="C1057" s="107"/>
      <c r="D1057" s="109"/>
      <c r="E1057" s="99">
        <f>IF(C1057=0,0,VLOOKUP(C1057,'Formadores internos'!B:G,6,FALSE))</f>
        <v>0</v>
      </c>
      <c r="F1057" s="108"/>
      <c r="G1057" s="44">
        <f t="shared" si="188"/>
        <v>0</v>
      </c>
      <c r="I1057" s="65"/>
      <c r="J1057" s="35">
        <f t="shared" si="189"/>
        <v>0</v>
      </c>
      <c r="K1057" s="193" t="e">
        <f>VLOOKUP(C1057,'Formadores internos'!B:H,7,FALSE)</f>
        <v>#N/A</v>
      </c>
      <c r="L1057" s="34">
        <f t="shared" si="190"/>
        <v>0</v>
      </c>
      <c r="M1057" s="33">
        <f t="shared" si="187"/>
        <v>0</v>
      </c>
      <c r="N1057" s="66" t="str">
        <f t="shared" si="193"/>
        <v>OK</v>
      </c>
      <c r="O1057" s="67"/>
    </row>
    <row r="1058" spans="1:15">
      <c r="B1058" s="64">
        <v>29</v>
      </c>
      <c r="C1058" s="107"/>
      <c r="D1058" s="109"/>
      <c r="E1058" s="99">
        <f>IF(C1058=0,0,VLOOKUP(C1058,'Formadores internos'!B:G,6,FALSE))</f>
        <v>0</v>
      </c>
      <c r="F1058" s="108"/>
      <c r="G1058" s="44">
        <f t="shared" si="188"/>
        <v>0</v>
      </c>
      <c r="I1058" s="65"/>
      <c r="J1058" s="35">
        <f t="shared" si="189"/>
        <v>0</v>
      </c>
      <c r="K1058" s="193" t="e">
        <f>VLOOKUP(C1058,'Formadores internos'!B:H,7,FALSE)</f>
        <v>#N/A</v>
      </c>
      <c r="L1058" s="34">
        <f t="shared" si="190"/>
        <v>0</v>
      </c>
      <c r="M1058" s="33">
        <f t="shared" si="187"/>
        <v>0</v>
      </c>
      <c r="N1058" s="66" t="str">
        <f>IF(J1058=L1058,"OK","LIMITADO A MÁXIMO CONVOCATORIA")</f>
        <v>OK</v>
      </c>
      <c r="O1058" s="67"/>
    </row>
    <row r="1059" spans="1:15" ht="13.5" thickBot="1">
      <c r="B1059" s="64">
        <v>30</v>
      </c>
      <c r="C1059" s="107"/>
      <c r="D1059" s="109"/>
      <c r="E1059" s="99">
        <f>IF(C1059=0,0,VLOOKUP(C1059,'Formadores internos'!B:G,6,FALSE))</f>
        <v>0</v>
      </c>
      <c r="F1059" s="108"/>
      <c r="G1059" s="44">
        <f t="shared" si="188"/>
        <v>0</v>
      </c>
      <c r="I1059" s="65"/>
      <c r="J1059" s="35">
        <f t="shared" si="189"/>
        <v>0</v>
      </c>
      <c r="K1059" s="193" t="e">
        <f>VLOOKUP(C1059,'Formadores internos'!B:H,7,FALSE)</f>
        <v>#N/A</v>
      </c>
      <c r="L1059" s="34">
        <f t="shared" si="190"/>
        <v>0</v>
      </c>
      <c r="M1059" s="33">
        <f t="shared" si="187"/>
        <v>0</v>
      </c>
      <c r="N1059" s="66" t="str">
        <f>IF(J1059=L1059,"OK","LIMITADO A MÁXIMO CONVOCATORIA")</f>
        <v>OK</v>
      </c>
      <c r="O1059" s="67"/>
    </row>
    <row r="1060" spans="1:15" ht="26.25" thickBot="1">
      <c r="C1060" s="95" t="s">
        <v>1025</v>
      </c>
      <c r="D1060" s="95"/>
      <c r="E1060" s="96"/>
      <c r="F1060" s="97">
        <f>+SUM(F1030:F1059)</f>
        <v>0</v>
      </c>
      <c r="G1060" s="97">
        <f>+SUM(G1030:G1059)</f>
        <v>0</v>
      </c>
      <c r="I1060" s="88"/>
      <c r="J1060" s="89" t="s">
        <v>1020</v>
      </c>
      <c r="K1060" s="68"/>
      <c r="L1060" s="69" t="s">
        <v>1020</v>
      </c>
      <c r="M1060" s="53">
        <f>+SUM(M1030:M1059)</f>
        <v>0</v>
      </c>
      <c r="N1060" s="82"/>
      <c r="O1060" s="92"/>
    </row>
    <row r="1061" spans="1:15" ht="13.5" thickBot="1">
      <c r="I1061" s="84"/>
      <c r="J1061" s="85"/>
      <c r="K1061" s="85"/>
      <c r="L1061" s="85"/>
      <c r="M1061" s="85"/>
      <c r="N1061" s="85"/>
      <c r="O1061" s="72"/>
    </row>
    <row r="1062" spans="1:15" ht="13.5" thickBot="1"/>
    <row r="1063" spans="1:15" s="56" customFormat="1" ht="16.5">
      <c r="A1063" s="73"/>
      <c r="B1063" s="73"/>
      <c r="C1063" s="93" t="s">
        <v>32</v>
      </c>
      <c r="D1063" s="110"/>
      <c r="F1063" s="93" t="s">
        <v>1021</v>
      </c>
      <c r="G1063" s="110"/>
      <c r="H1063" s="57"/>
      <c r="I1063" s="77"/>
      <c r="J1063" s="49"/>
      <c r="K1063" s="49"/>
      <c r="L1063" s="78"/>
      <c r="M1063" s="49"/>
      <c r="N1063" s="79"/>
      <c r="O1063" s="60"/>
    </row>
    <row r="1064" spans="1:15" s="56" customFormat="1" ht="63.75">
      <c r="A1064" s="73"/>
      <c r="B1064" s="73"/>
      <c r="C1064" s="119" t="s">
        <v>1038</v>
      </c>
      <c r="D1064" s="52" t="s">
        <v>1302</v>
      </c>
      <c r="E1064" s="52" t="s">
        <v>1023</v>
      </c>
      <c r="F1064" s="119" t="s">
        <v>521</v>
      </c>
      <c r="G1064" s="147" t="s">
        <v>522</v>
      </c>
      <c r="H1064" s="57"/>
      <c r="I1064" s="39"/>
      <c r="J1064" s="61" t="s">
        <v>1017</v>
      </c>
      <c r="K1064" s="61" t="s">
        <v>1815</v>
      </c>
      <c r="L1064" s="62" t="s">
        <v>1018</v>
      </c>
      <c r="M1064" s="119" t="s">
        <v>1019</v>
      </c>
      <c r="N1064" s="52" t="s">
        <v>1022</v>
      </c>
      <c r="O1064" s="63"/>
    </row>
    <row r="1065" spans="1:15">
      <c r="B1065" s="64">
        <v>1</v>
      </c>
      <c r="C1065" s="107"/>
      <c r="D1065" s="109"/>
      <c r="E1065" s="99">
        <f>IF(C1065=0,0,VLOOKUP(C1065,'Formadores internos'!B:G,6,FALSE))</f>
        <v>0</v>
      </c>
      <c r="F1065" s="108"/>
      <c r="G1065" s="44">
        <f>IF(F1065=0,0,E1065/K1065*F1065)</f>
        <v>0</v>
      </c>
      <c r="I1065" s="65"/>
      <c r="J1065" s="35">
        <f>IF(E1065=0,0,E1065/K1065)</f>
        <v>0</v>
      </c>
      <c r="K1065" s="193" t="e">
        <f>VLOOKUP(C1065,'Formadores internos'!B:H,7,FALSE)</f>
        <v>#N/A</v>
      </c>
      <c r="L1065" s="34">
        <f>+MIN(J1065,60)</f>
        <v>0</v>
      </c>
      <c r="M1065" s="33">
        <f t="shared" ref="M1065:M1094" si="194">+L1065*F1065</f>
        <v>0</v>
      </c>
      <c r="N1065" s="66" t="str">
        <f>IF(J1065=L1065,"OK","LIMITADO A MÁXIMO CONVOCATORIA")</f>
        <v>OK</v>
      </c>
      <c r="O1065" s="67"/>
    </row>
    <row r="1066" spans="1:15">
      <c r="B1066" s="64">
        <v>2</v>
      </c>
      <c r="C1066" s="107"/>
      <c r="D1066" s="109"/>
      <c r="E1066" s="99">
        <f>IF(C1066=0,0,VLOOKUP(C1066,'Formadores internos'!B:G,6,FALSE))</f>
        <v>0</v>
      </c>
      <c r="F1066" s="108"/>
      <c r="G1066" s="44">
        <f t="shared" ref="G1066:G1094" si="195">IF(F1066=0,0,E1066/K1066*F1066)</f>
        <v>0</v>
      </c>
      <c r="I1066" s="65"/>
      <c r="J1066" s="35">
        <f t="shared" ref="J1066:J1094" si="196">IF(E1066=0,0,E1066/K1066)</f>
        <v>0</v>
      </c>
      <c r="K1066" s="193" t="e">
        <f>VLOOKUP(C1066,'Formadores internos'!B:H,7,FALSE)</f>
        <v>#N/A</v>
      </c>
      <c r="L1066" s="34">
        <f t="shared" ref="L1066:L1094" si="197">+MIN(J1066,60)</f>
        <v>0</v>
      </c>
      <c r="M1066" s="33">
        <f t="shared" si="194"/>
        <v>0</v>
      </c>
      <c r="N1066" s="66" t="str">
        <f t="shared" ref="N1066:N1073" si="198">IF(J1066=L1066,"OK","LIMITADO A MÁXIMO CONVOCATORIA")</f>
        <v>OK</v>
      </c>
      <c r="O1066" s="67"/>
    </row>
    <row r="1067" spans="1:15">
      <c r="B1067" s="64">
        <v>3</v>
      </c>
      <c r="C1067" s="107"/>
      <c r="D1067" s="109"/>
      <c r="E1067" s="99">
        <f>IF(C1067=0,0,VLOOKUP(C1067,'Formadores internos'!B:G,6,FALSE))</f>
        <v>0</v>
      </c>
      <c r="F1067" s="108"/>
      <c r="G1067" s="44">
        <f t="shared" si="195"/>
        <v>0</v>
      </c>
      <c r="I1067" s="65"/>
      <c r="J1067" s="35">
        <f t="shared" si="196"/>
        <v>0</v>
      </c>
      <c r="K1067" s="193" t="e">
        <f>VLOOKUP(C1067,'Formadores internos'!B:H,7,FALSE)</f>
        <v>#N/A</v>
      </c>
      <c r="L1067" s="34">
        <f t="shared" si="197"/>
        <v>0</v>
      </c>
      <c r="M1067" s="33">
        <f t="shared" si="194"/>
        <v>0</v>
      </c>
      <c r="N1067" s="66" t="str">
        <f t="shared" si="198"/>
        <v>OK</v>
      </c>
      <c r="O1067" s="67"/>
    </row>
    <row r="1068" spans="1:15">
      <c r="B1068" s="64">
        <v>4</v>
      </c>
      <c r="C1068" s="107"/>
      <c r="D1068" s="109"/>
      <c r="E1068" s="99">
        <f>IF(C1068=0,0,VLOOKUP(C1068,'Formadores internos'!B:G,6,FALSE))</f>
        <v>0</v>
      </c>
      <c r="F1068" s="108"/>
      <c r="G1068" s="44">
        <f t="shared" si="195"/>
        <v>0</v>
      </c>
      <c r="I1068" s="65"/>
      <c r="J1068" s="35">
        <f t="shared" si="196"/>
        <v>0</v>
      </c>
      <c r="K1068" s="193" t="e">
        <f>VLOOKUP(C1068,'Formadores internos'!B:H,7,FALSE)</f>
        <v>#N/A</v>
      </c>
      <c r="L1068" s="34">
        <f t="shared" si="197"/>
        <v>0</v>
      </c>
      <c r="M1068" s="33">
        <f t="shared" si="194"/>
        <v>0</v>
      </c>
      <c r="N1068" s="66" t="str">
        <f t="shared" si="198"/>
        <v>OK</v>
      </c>
      <c r="O1068" s="67"/>
    </row>
    <row r="1069" spans="1:15">
      <c r="B1069" s="64">
        <v>5</v>
      </c>
      <c r="C1069" s="107"/>
      <c r="D1069" s="109"/>
      <c r="E1069" s="99">
        <f>IF(C1069=0,0,VLOOKUP(C1069,'Formadores internos'!B:G,6,FALSE))</f>
        <v>0</v>
      </c>
      <c r="F1069" s="108"/>
      <c r="G1069" s="44">
        <f t="shared" si="195"/>
        <v>0</v>
      </c>
      <c r="I1069" s="65"/>
      <c r="J1069" s="35">
        <f t="shared" si="196"/>
        <v>0</v>
      </c>
      <c r="K1069" s="193" t="e">
        <f>VLOOKUP(C1069,'Formadores internos'!B:H,7,FALSE)</f>
        <v>#N/A</v>
      </c>
      <c r="L1069" s="34">
        <f t="shared" si="197"/>
        <v>0</v>
      </c>
      <c r="M1069" s="33">
        <f t="shared" si="194"/>
        <v>0</v>
      </c>
      <c r="N1069" s="66" t="str">
        <f t="shared" si="198"/>
        <v>OK</v>
      </c>
      <c r="O1069" s="67"/>
    </row>
    <row r="1070" spans="1:15">
      <c r="B1070" s="64">
        <v>6</v>
      </c>
      <c r="C1070" s="107"/>
      <c r="D1070" s="109"/>
      <c r="E1070" s="99">
        <f>IF(C1070=0,0,VLOOKUP(C1070,'Formadores internos'!B:G,6,FALSE))</f>
        <v>0</v>
      </c>
      <c r="F1070" s="108"/>
      <c r="G1070" s="44">
        <f t="shared" si="195"/>
        <v>0</v>
      </c>
      <c r="I1070" s="65"/>
      <c r="J1070" s="35">
        <f t="shared" si="196"/>
        <v>0</v>
      </c>
      <c r="K1070" s="193" t="e">
        <f>VLOOKUP(C1070,'Formadores internos'!B:H,7,FALSE)</f>
        <v>#N/A</v>
      </c>
      <c r="L1070" s="34">
        <f t="shared" si="197"/>
        <v>0</v>
      </c>
      <c r="M1070" s="33">
        <f t="shared" si="194"/>
        <v>0</v>
      </c>
      <c r="N1070" s="66" t="str">
        <f t="shared" si="198"/>
        <v>OK</v>
      </c>
      <c r="O1070" s="67"/>
    </row>
    <row r="1071" spans="1:15">
      <c r="B1071" s="64">
        <v>7</v>
      </c>
      <c r="C1071" s="107"/>
      <c r="D1071" s="109"/>
      <c r="E1071" s="99">
        <f>IF(C1071=0,0,VLOOKUP(C1071,'Formadores internos'!B:G,6,FALSE))</f>
        <v>0</v>
      </c>
      <c r="F1071" s="108"/>
      <c r="G1071" s="44">
        <f t="shared" si="195"/>
        <v>0</v>
      </c>
      <c r="I1071" s="65"/>
      <c r="J1071" s="35">
        <f t="shared" si="196"/>
        <v>0</v>
      </c>
      <c r="K1071" s="193" t="e">
        <f>VLOOKUP(C1071,'Formadores internos'!B:H,7,FALSE)</f>
        <v>#N/A</v>
      </c>
      <c r="L1071" s="34">
        <f t="shared" si="197"/>
        <v>0</v>
      </c>
      <c r="M1071" s="33">
        <f t="shared" si="194"/>
        <v>0</v>
      </c>
      <c r="N1071" s="66" t="str">
        <f t="shared" si="198"/>
        <v>OK</v>
      </c>
      <c r="O1071" s="67"/>
    </row>
    <row r="1072" spans="1:15">
      <c r="B1072" s="64">
        <v>8</v>
      </c>
      <c r="C1072" s="107"/>
      <c r="D1072" s="109"/>
      <c r="E1072" s="99">
        <f>IF(C1072=0,0,VLOOKUP(C1072,'Formadores internos'!B:G,6,FALSE))</f>
        <v>0</v>
      </c>
      <c r="F1072" s="108"/>
      <c r="G1072" s="44">
        <f t="shared" si="195"/>
        <v>0</v>
      </c>
      <c r="I1072" s="65"/>
      <c r="J1072" s="35">
        <f t="shared" si="196"/>
        <v>0</v>
      </c>
      <c r="K1072" s="193" t="e">
        <f>VLOOKUP(C1072,'Formadores internos'!B:H,7,FALSE)</f>
        <v>#N/A</v>
      </c>
      <c r="L1072" s="34">
        <f t="shared" si="197"/>
        <v>0</v>
      </c>
      <c r="M1072" s="33">
        <f t="shared" si="194"/>
        <v>0</v>
      </c>
      <c r="N1072" s="66" t="str">
        <f t="shared" si="198"/>
        <v>OK</v>
      </c>
      <c r="O1072" s="67"/>
    </row>
    <row r="1073" spans="2:15">
      <c r="B1073" s="64">
        <v>9</v>
      </c>
      <c r="C1073" s="107"/>
      <c r="D1073" s="109"/>
      <c r="E1073" s="99">
        <f>IF(C1073=0,0,VLOOKUP(C1073,'Formadores internos'!B:G,6,FALSE))</f>
        <v>0</v>
      </c>
      <c r="F1073" s="108"/>
      <c r="G1073" s="44">
        <f t="shared" si="195"/>
        <v>0</v>
      </c>
      <c r="I1073" s="65"/>
      <c r="J1073" s="35">
        <f t="shared" si="196"/>
        <v>0</v>
      </c>
      <c r="K1073" s="193" t="e">
        <f>VLOOKUP(C1073,'Formadores internos'!B:H,7,FALSE)</f>
        <v>#N/A</v>
      </c>
      <c r="L1073" s="34">
        <f t="shared" si="197"/>
        <v>0</v>
      </c>
      <c r="M1073" s="33">
        <f t="shared" si="194"/>
        <v>0</v>
      </c>
      <c r="N1073" s="66" t="str">
        <f t="shared" si="198"/>
        <v>OK</v>
      </c>
      <c r="O1073" s="67"/>
    </row>
    <row r="1074" spans="2:15">
      <c r="B1074" s="64">
        <v>10</v>
      </c>
      <c r="C1074" s="107"/>
      <c r="D1074" s="109"/>
      <c r="E1074" s="99">
        <f>IF(C1074=0,0,VLOOKUP(C1074,'Formadores internos'!B:G,6,FALSE))</f>
        <v>0</v>
      </c>
      <c r="F1074" s="108"/>
      <c r="G1074" s="44">
        <f t="shared" si="195"/>
        <v>0</v>
      </c>
      <c r="I1074" s="65"/>
      <c r="J1074" s="35">
        <f t="shared" si="196"/>
        <v>0</v>
      </c>
      <c r="K1074" s="193" t="e">
        <f>VLOOKUP(C1074,'Formadores internos'!B:H,7,FALSE)</f>
        <v>#N/A</v>
      </c>
      <c r="L1074" s="34">
        <f t="shared" si="197"/>
        <v>0</v>
      </c>
      <c r="M1074" s="33">
        <f t="shared" si="194"/>
        <v>0</v>
      </c>
      <c r="N1074" s="66" t="str">
        <f>IF(J1074=L1074,"OK","LIMITADO A MÁXIMO CONVOCATORIA")</f>
        <v>OK</v>
      </c>
      <c r="O1074" s="67"/>
    </row>
    <row r="1075" spans="2:15">
      <c r="B1075" s="64">
        <v>11</v>
      </c>
      <c r="C1075" s="107"/>
      <c r="D1075" s="109"/>
      <c r="E1075" s="99">
        <f>IF(C1075=0,0,VLOOKUP(C1075,'Formadores internos'!B:G,6,FALSE))</f>
        <v>0</v>
      </c>
      <c r="F1075" s="108"/>
      <c r="G1075" s="44">
        <f t="shared" si="195"/>
        <v>0</v>
      </c>
      <c r="I1075" s="65"/>
      <c r="J1075" s="35">
        <f t="shared" si="196"/>
        <v>0</v>
      </c>
      <c r="K1075" s="193" t="e">
        <f>VLOOKUP(C1075,'Formadores internos'!B:H,7,FALSE)</f>
        <v>#N/A</v>
      </c>
      <c r="L1075" s="34">
        <f t="shared" si="197"/>
        <v>0</v>
      </c>
      <c r="M1075" s="33">
        <f t="shared" si="194"/>
        <v>0</v>
      </c>
      <c r="N1075" s="66" t="str">
        <f>IF(J1075=L1075,"OK","LIMITADO A MÁXIMO CONVOCATORIA")</f>
        <v>OK</v>
      </c>
      <c r="O1075" s="67"/>
    </row>
    <row r="1076" spans="2:15">
      <c r="B1076" s="64">
        <v>12</v>
      </c>
      <c r="C1076" s="107"/>
      <c r="D1076" s="109"/>
      <c r="E1076" s="99">
        <f>IF(C1076=0,0,VLOOKUP(C1076,'Formadores internos'!B:G,6,FALSE))</f>
        <v>0</v>
      </c>
      <c r="F1076" s="108"/>
      <c r="G1076" s="44">
        <f t="shared" si="195"/>
        <v>0</v>
      </c>
      <c r="I1076" s="65"/>
      <c r="J1076" s="35">
        <f t="shared" si="196"/>
        <v>0</v>
      </c>
      <c r="K1076" s="193" t="e">
        <f>VLOOKUP(C1076,'Formadores internos'!B:H,7,FALSE)</f>
        <v>#N/A</v>
      </c>
      <c r="L1076" s="34">
        <f t="shared" si="197"/>
        <v>0</v>
      </c>
      <c r="M1076" s="33">
        <f t="shared" si="194"/>
        <v>0</v>
      </c>
      <c r="N1076" s="66" t="str">
        <f>IF(J1076=L1076,"OK","LIMITADO A MÁXIMO CONVOCATORIA")</f>
        <v>OK</v>
      </c>
      <c r="O1076" s="67"/>
    </row>
    <row r="1077" spans="2:15">
      <c r="B1077" s="64">
        <v>13</v>
      </c>
      <c r="C1077" s="107"/>
      <c r="D1077" s="109"/>
      <c r="E1077" s="99">
        <f>IF(C1077=0,0,VLOOKUP(C1077,'Formadores internos'!B:G,6,FALSE))</f>
        <v>0</v>
      </c>
      <c r="F1077" s="108"/>
      <c r="G1077" s="44">
        <f t="shared" si="195"/>
        <v>0</v>
      </c>
      <c r="I1077" s="65"/>
      <c r="J1077" s="35">
        <f t="shared" si="196"/>
        <v>0</v>
      </c>
      <c r="K1077" s="193" t="e">
        <f>VLOOKUP(C1077,'Formadores internos'!B:H,7,FALSE)</f>
        <v>#N/A</v>
      </c>
      <c r="L1077" s="34">
        <f t="shared" si="197"/>
        <v>0</v>
      </c>
      <c r="M1077" s="33">
        <f t="shared" si="194"/>
        <v>0</v>
      </c>
      <c r="N1077" s="66" t="str">
        <f t="shared" ref="N1077:N1082" si="199">IF(J1077=L1077,"OK","LIMITADO A MÁXIMO CONVOCATORIA")</f>
        <v>OK</v>
      </c>
      <c r="O1077" s="67"/>
    </row>
    <row r="1078" spans="2:15">
      <c r="B1078" s="64">
        <v>14</v>
      </c>
      <c r="C1078" s="107"/>
      <c r="D1078" s="109"/>
      <c r="E1078" s="99">
        <f>IF(C1078=0,0,VLOOKUP(C1078,'Formadores internos'!B:G,6,FALSE))</f>
        <v>0</v>
      </c>
      <c r="F1078" s="108"/>
      <c r="G1078" s="44">
        <f t="shared" si="195"/>
        <v>0</v>
      </c>
      <c r="I1078" s="65"/>
      <c r="J1078" s="35">
        <f t="shared" si="196"/>
        <v>0</v>
      </c>
      <c r="K1078" s="193" t="e">
        <f>VLOOKUP(C1078,'Formadores internos'!B:H,7,FALSE)</f>
        <v>#N/A</v>
      </c>
      <c r="L1078" s="34">
        <f t="shared" si="197"/>
        <v>0</v>
      </c>
      <c r="M1078" s="33">
        <f t="shared" si="194"/>
        <v>0</v>
      </c>
      <c r="N1078" s="66" t="str">
        <f t="shared" si="199"/>
        <v>OK</v>
      </c>
      <c r="O1078" s="67"/>
    </row>
    <row r="1079" spans="2:15">
      <c r="B1079" s="64">
        <v>15</v>
      </c>
      <c r="C1079" s="107"/>
      <c r="D1079" s="109"/>
      <c r="E1079" s="99">
        <f>IF(C1079=0,0,VLOOKUP(C1079,'Formadores internos'!B:G,6,FALSE))</f>
        <v>0</v>
      </c>
      <c r="F1079" s="108"/>
      <c r="G1079" s="44">
        <f t="shared" si="195"/>
        <v>0</v>
      </c>
      <c r="I1079" s="65"/>
      <c r="J1079" s="35">
        <f t="shared" si="196"/>
        <v>0</v>
      </c>
      <c r="K1079" s="193" t="e">
        <f>VLOOKUP(C1079,'Formadores internos'!B:H,7,FALSE)</f>
        <v>#N/A</v>
      </c>
      <c r="L1079" s="34">
        <f t="shared" si="197"/>
        <v>0</v>
      </c>
      <c r="M1079" s="33">
        <f t="shared" si="194"/>
        <v>0</v>
      </c>
      <c r="N1079" s="66" t="str">
        <f t="shared" si="199"/>
        <v>OK</v>
      </c>
      <c r="O1079" s="67"/>
    </row>
    <row r="1080" spans="2:15">
      <c r="B1080" s="64">
        <v>16</v>
      </c>
      <c r="C1080" s="107"/>
      <c r="D1080" s="109"/>
      <c r="E1080" s="99">
        <f>IF(C1080=0,0,VLOOKUP(C1080,'Formadores internos'!B:G,6,FALSE))</f>
        <v>0</v>
      </c>
      <c r="F1080" s="108"/>
      <c r="G1080" s="44">
        <f t="shared" si="195"/>
        <v>0</v>
      </c>
      <c r="I1080" s="65"/>
      <c r="J1080" s="35">
        <f t="shared" si="196"/>
        <v>0</v>
      </c>
      <c r="K1080" s="193" t="e">
        <f>VLOOKUP(C1080,'Formadores internos'!B:H,7,FALSE)</f>
        <v>#N/A</v>
      </c>
      <c r="L1080" s="34">
        <f t="shared" si="197"/>
        <v>0</v>
      </c>
      <c r="M1080" s="33">
        <f t="shared" si="194"/>
        <v>0</v>
      </c>
      <c r="N1080" s="66" t="str">
        <f t="shared" si="199"/>
        <v>OK</v>
      </c>
      <c r="O1080" s="67"/>
    </row>
    <row r="1081" spans="2:15">
      <c r="B1081" s="64">
        <v>17</v>
      </c>
      <c r="C1081" s="107"/>
      <c r="D1081" s="109"/>
      <c r="E1081" s="99">
        <f>IF(C1081=0,0,VLOOKUP(C1081,'Formadores internos'!B:G,6,FALSE))</f>
        <v>0</v>
      </c>
      <c r="F1081" s="108"/>
      <c r="G1081" s="44">
        <f t="shared" si="195"/>
        <v>0</v>
      </c>
      <c r="I1081" s="65"/>
      <c r="J1081" s="35">
        <f t="shared" si="196"/>
        <v>0</v>
      </c>
      <c r="K1081" s="193" t="e">
        <f>VLOOKUP(C1081,'Formadores internos'!B:H,7,FALSE)</f>
        <v>#N/A</v>
      </c>
      <c r="L1081" s="34">
        <f t="shared" si="197"/>
        <v>0</v>
      </c>
      <c r="M1081" s="33">
        <f t="shared" si="194"/>
        <v>0</v>
      </c>
      <c r="N1081" s="66" t="str">
        <f t="shared" si="199"/>
        <v>OK</v>
      </c>
      <c r="O1081" s="67"/>
    </row>
    <row r="1082" spans="2:15">
      <c r="B1082" s="64">
        <v>18</v>
      </c>
      <c r="C1082" s="107"/>
      <c r="D1082" s="109"/>
      <c r="E1082" s="99">
        <f>IF(C1082=0,0,VLOOKUP(C1082,'Formadores internos'!B:G,6,FALSE))</f>
        <v>0</v>
      </c>
      <c r="F1082" s="108"/>
      <c r="G1082" s="44">
        <f t="shared" si="195"/>
        <v>0</v>
      </c>
      <c r="I1082" s="65"/>
      <c r="J1082" s="35">
        <f t="shared" si="196"/>
        <v>0</v>
      </c>
      <c r="K1082" s="193" t="e">
        <f>VLOOKUP(C1082,'Formadores internos'!B:H,7,FALSE)</f>
        <v>#N/A</v>
      </c>
      <c r="L1082" s="34">
        <f t="shared" si="197"/>
        <v>0</v>
      </c>
      <c r="M1082" s="33">
        <f t="shared" si="194"/>
        <v>0</v>
      </c>
      <c r="N1082" s="66" t="str">
        <f t="shared" si="199"/>
        <v>OK</v>
      </c>
      <c r="O1082" s="67"/>
    </row>
    <row r="1083" spans="2:15">
      <c r="B1083" s="64">
        <v>19</v>
      </c>
      <c r="C1083" s="107"/>
      <c r="D1083" s="109"/>
      <c r="E1083" s="99">
        <f>IF(C1083=0,0,VLOOKUP(C1083,'Formadores internos'!B:G,6,FALSE))</f>
        <v>0</v>
      </c>
      <c r="F1083" s="108"/>
      <c r="G1083" s="44">
        <f t="shared" si="195"/>
        <v>0</v>
      </c>
      <c r="I1083" s="65"/>
      <c r="J1083" s="35">
        <f t="shared" si="196"/>
        <v>0</v>
      </c>
      <c r="K1083" s="193" t="e">
        <f>VLOOKUP(C1083,'Formadores internos'!B:H,7,FALSE)</f>
        <v>#N/A</v>
      </c>
      <c r="L1083" s="34">
        <f t="shared" si="197"/>
        <v>0</v>
      </c>
      <c r="M1083" s="33">
        <f t="shared" si="194"/>
        <v>0</v>
      </c>
      <c r="N1083" s="66" t="str">
        <f>IF(J1083=L1083,"OK","LIMITADO A MÁXIMO CONVOCATORIA")</f>
        <v>OK</v>
      </c>
      <c r="O1083" s="67"/>
    </row>
    <row r="1084" spans="2:15">
      <c r="B1084" s="64">
        <v>20</v>
      </c>
      <c r="C1084" s="107"/>
      <c r="D1084" s="109"/>
      <c r="E1084" s="99">
        <f>IF(C1084=0,0,VLOOKUP(C1084,'Formadores internos'!B:G,6,FALSE))</f>
        <v>0</v>
      </c>
      <c r="F1084" s="108"/>
      <c r="G1084" s="44">
        <f t="shared" si="195"/>
        <v>0</v>
      </c>
      <c r="I1084" s="65"/>
      <c r="J1084" s="35">
        <f t="shared" si="196"/>
        <v>0</v>
      </c>
      <c r="K1084" s="193" t="e">
        <f>VLOOKUP(C1084,'Formadores internos'!B:H,7,FALSE)</f>
        <v>#N/A</v>
      </c>
      <c r="L1084" s="34">
        <f t="shared" si="197"/>
        <v>0</v>
      </c>
      <c r="M1084" s="33">
        <f t="shared" si="194"/>
        <v>0</v>
      </c>
      <c r="N1084" s="66" t="str">
        <f>IF(J1084=L1084,"OK","LIMITADO A MÁXIMO CONVOCATORIA")</f>
        <v>OK</v>
      </c>
      <c r="O1084" s="67"/>
    </row>
    <row r="1085" spans="2:15">
      <c r="B1085" s="64">
        <v>21</v>
      </c>
      <c r="C1085" s="107"/>
      <c r="D1085" s="107"/>
      <c r="E1085" s="99">
        <f>IF(C1085=0,0,VLOOKUP(C1085,'Formadores internos'!B:G,6,FALSE))</f>
        <v>0</v>
      </c>
      <c r="F1085" s="108"/>
      <c r="G1085" s="44">
        <f t="shared" si="195"/>
        <v>0</v>
      </c>
      <c r="I1085" s="65"/>
      <c r="J1085" s="35">
        <f t="shared" si="196"/>
        <v>0</v>
      </c>
      <c r="K1085" s="193" t="e">
        <f>VLOOKUP(C1085,'Formadores internos'!B:H,7,FALSE)</f>
        <v>#N/A</v>
      </c>
      <c r="L1085" s="34">
        <f t="shared" si="197"/>
        <v>0</v>
      </c>
      <c r="M1085" s="33">
        <f t="shared" si="194"/>
        <v>0</v>
      </c>
      <c r="N1085" s="66" t="str">
        <f>IF(J1085=L1085,"OK","LIMITADO A MÁXIMO CONVOCATORIA")</f>
        <v>OK</v>
      </c>
      <c r="O1085" s="67"/>
    </row>
    <row r="1086" spans="2:15">
      <c r="B1086" s="64">
        <v>22</v>
      </c>
      <c r="C1086" s="107"/>
      <c r="D1086" s="109"/>
      <c r="E1086" s="99">
        <f>IF(C1086=0,0,VLOOKUP(C1086,'Formadores internos'!B:G,6,FALSE))</f>
        <v>0</v>
      </c>
      <c r="F1086" s="108"/>
      <c r="G1086" s="44">
        <f t="shared" si="195"/>
        <v>0</v>
      </c>
      <c r="I1086" s="65"/>
      <c r="J1086" s="35">
        <f t="shared" si="196"/>
        <v>0</v>
      </c>
      <c r="K1086" s="193" t="e">
        <f>VLOOKUP(C1086,'Formadores internos'!B:H,7,FALSE)</f>
        <v>#N/A</v>
      </c>
      <c r="L1086" s="34">
        <f t="shared" si="197"/>
        <v>0</v>
      </c>
      <c r="M1086" s="33">
        <f t="shared" si="194"/>
        <v>0</v>
      </c>
      <c r="N1086" s="66" t="str">
        <f t="shared" ref="N1086:N1092" si="200">IF(J1086=L1086,"OK","LIMITADO A MÁXIMO CONVOCATORIA")</f>
        <v>OK</v>
      </c>
      <c r="O1086" s="67"/>
    </row>
    <row r="1087" spans="2:15">
      <c r="B1087" s="64">
        <v>23</v>
      </c>
      <c r="C1087" s="107"/>
      <c r="D1087" s="109"/>
      <c r="E1087" s="99">
        <f>IF(C1087=0,0,VLOOKUP(C1087,'Formadores internos'!B:G,6,FALSE))</f>
        <v>0</v>
      </c>
      <c r="F1087" s="108"/>
      <c r="G1087" s="44">
        <f t="shared" si="195"/>
        <v>0</v>
      </c>
      <c r="I1087" s="65"/>
      <c r="J1087" s="35">
        <f t="shared" si="196"/>
        <v>0</v>
      </c>
      <c r="K1087" s="193" t="e">
        <f>VLOOKUP(C1087,'Formadores internos'!B:H,7,FALSE)</f>
        <v>#N/A</v>
      </c>
      <c r="L1087" s="34">
        <f t="shared" si="197"/>
        <v>0</v>
      </c>
      <c r="M1087" s="33">
        <f t="shared" si="194"/>
        <v>0</v>
      </c>
      <c r="N1087" s="66" t="str">
        <f t="shared" si="200"/>
        <v>OK</v>
      </c>
      <c r="O1087" s="67"/>
    </row>
    <row r="1088" spans="2:15">
      <c r="B1088" s="64">
        <v>24</v>
      </c>
      <c r="C1088" s="107"/>
      <c r="D1088" s="109"/>
      <c r="E1088" s="99">
        <f>IF(C1088=0,0,VLOOKUP(C1088,'Formadores internos'!B:G,6,FALSE))</f>
        <v>0</v>
      </c>
      <c r="F1088" s="108"/>
      <c r="G1088" s="44">
        <f t="shared" si="195"/>
        <v>0</v>
      </c>
      <c r="I1088" s="65"/>
      <c r="J1088" s="35">
        <f t="shared" si="196"/>
        <v>0</v>
      </c>
      <c r="K1088" s="193" t="e">
        <f>VLOOKUP(C1088,'Formadores internos'!B:H,7,FALSE)</f>
        <v>#N/A</v>
      </c>
      <c r="L1088" s="34">
        <f t="shared" si="197"/>
        <v>0</v>
      </c>
      <c r="M1088" s="33">
        <f t="shared" si="194"/>
        <v>0</v>
      </c>
      <c r="N1088" s="66" t="str">
        <f t="shared" si="200"/>
        <v>OK</v>
      </c>
      <c r="O1088" s="67"/>
    </row>
    <row r="1089" spans="2:15">
      <c r="B1089" s="64">
        <v>25</v>
      </c>
      <c r="C1089" s="107"/>
      <c r="D1089" s="109"/>
      <c r="E1089" s="99">
        <f>IF(C1089=0,0,VLOOKUP(C1089,'Formadores internos'!B:G,6,FALSE))</f>
        <v>0</v>
      </c>
      <c r="F1089" s="108"/>
      <c r="G1089" s="44">
        <f t="shared" si="195"/>
        <v>0</v>
      </c>
      <c r="I1089" s="65"/>
      <c r="J1089" s="35">
        <f t="shared" si="196"/>
        <v>0</v>
      </c>
      <c r="K1089" s="193" t="e">
        <f>VLOOKUP(C1089,'Formadores internos'!B:H,7,FALSE)</f>
        <v>#N/A</v>
      </c>
      <c r="L1089" s="34">
        <f t="shared" si="197"/>
        <v>0</v>
      </c>
      <c r="M1089" s="33">
        <f t="shared" si="194"/>
        <v>0</v>
      </c>
      <c r="N1089" s="66" t="str">
        <f t="shared" si="200"/>
        <v>OK</v>
      </c>
      <c r="O1089" s="67"/>
    </row>
    <row r="1090" spans="2:15">
      <c r="B1090" s="64">
        <v>26</v>
      </c>
      <c r="C1090" s="107"/>
      <c r="D1090" s="109"/>
      <c r="E1090" s="99">
        <f>IF(C1090=0,0,VLOOKUP(C1090,'Formadores internos'!B:G,6,FALSE))</f>
        <v>0</v>
      </c>
      <c r="F1090" s="108"/>
      <c r="G1090" s="44">
        <f t="shared" si="195"/>
        <v>0</v>
      </c>
      <c r="I1090" s="65"/>
      <c r="J1090" s="35">
        <f t="shared" si="196"/>
        <v>0</v>
      </c>
      <c r="K1090" s="193" t="e">
        <f>VLOOKUP(C1090,'Formadores internos'!B:H,7,FALSE)</f>
        <v>#N/A</v>
      </c>
      <c r="L1090" s="34">
        <f t="shared" si="197"/>
        <v>0</v>
      </c>
      <c r="M1090" s="33">
        <f t="shared" si="194"/>
        <v>0</v>
      </c>
      <c r="N1090" s="66" t="str">
        <f t="shared" si="200"/>
        <v>OK</v>
      </c>
      <c r="O1090" s="67"/>
    </row>
    <row r="1091" spans="2:15">
      <c r="B1091" s="64">
        <v>27</v>
      </c>
      <c r="C1091" s="107"/>
      <c r="D1091" s="109"/>
      <c r="E1091" s="99">
        <f>IF(C1091=0,0,VLOOKUP(C1091,'Formadores internos'!B:G,6,FALSE))</f>
        <v>0</v>
      </c>
      <c r="F1091" s="108"/>
      <c r="G1091" s="44">
        <f t="shared" si="195"/>
        <v>0</v>
      </c>
      <c r="I1091" s="65"/>
      <c r="J1091" s="35">
        <f t="shared" si="196"/>
        <v>0</v>
      </c>
      <c r="K1091" s="193" t="e">
        <f>VLOOKUP(C1091,'Formadores internos'!B:H,7,FALSE)</f>
        <v>#N/A</v>
      </c>
      <c r="L1091" s="34">
        <f t="shared" si="197"/>
        <v>0</v>
      </c>
      <c r="M1091" s="33">
        <f t="shared" si="194"/>
        <v>0</v>
      </c>
      <c r="N1091" s="66" t="str">
        <f t="shared" si="200"/>
        <v>OK</v>
      </c>
      <c r="O1091" s="67"/>
    </row>
    <row r="1092" spans="2:15">
      <c r="B1092" s="64">
        <v>28</v>
      </c>
      <c r="C1092" s="107"/>
      <c r="D1092" s="109"/>
      <c r="E1092" s="99">
        <f>IF(C1092=0,0,VLOOKUP(C1092,'Formadores internos'!B:G,6,FALSE))</f>
        <v>0</v>
      </c>
      <c r="F1092" s="108"/>
      <c r="G1092" s="44">
        <f t="shared" si="195"/>
        <v>0</v>
      </c>
      <c r="I1092" s="65"/>
      <c r="J1092" s="35">
        <f t="shared" si="196"/>
        <v>0</v>
      </c>
      <c r="K1092" s="193" t="e">
        <f>VLOOKUP(C1092,'Formadores internos'!B:H,7,FALSE)</f>
        <v>#N/A</v>
      </c>
      <c r="L1092" s="34">
        <f t="shared" si="197"/>
        <v>0</v>
      </c>
      <c r="M1092" s="33">
        <f t="shared" si="194"/>
        <v>0</v>
      </c>
      <c r="N1092" s="66" t="str">
        <f t="shared" si="200"/>
        <v>OK</v>
      </c>
      <c r="O1092" s="67"/>
    </row>
    <row r="1093" spans="2:15">
      <c r="B1093" s="64">
        <v>29</v>
      </c>
      <c r="C1093" s="107"/>
      <c r="D1093" s="109"/>
      <c r="E1093" s="99">
        <f>IF(C1093=0,0,VLOOKUP(C1093,'Formadores internos'!B:G,6,FALSE))</f>
        <v>0</v>
      </c>
      <c r="F1093" s="108"/>
      <c r="G1093" s="44">
        <f t="shared" si="195"/>
        <v>0</v>
      </c>
      <c r="I1093" s="65"/>
      <c r="J1093" s="35">
        <f t="shared" si="196"/>
        <v>0</v>
      </c>
      <c r="K1093" s="193" t="e">
        <f>VLOOKUP(C1093,'Formadores internos'!B:H,7,FALSE)</f>
        <v>#N/A</v>
      </c>
      <c r="L1093" s="34">
        <f t="shared" si="197"/>
        <v>0</v>
      </c>
      <c r="M1093" s="33">
        <f t="shared" si="194"/>
        <v>0</v>
      </c>
      <c r="N1093" s="66" t="str">
        <f>IF(J1093=L1093,"OK","LIMITADO A MÁXIMO CONVOCATORIA")</f>
        <v>OK</v>
      </c>
      <c r="O1093" s="67"/>
    </row>
    <row r="1094" spans="2:15" ht="13.5" thickBot="1">
      <c r="B1094" s="64">
        <v>30</v>
      </c>
      <c r="C1094" s="107"/>
      <c r="D1094" s="109"/>
      <c r="E1094" s="99">
        <f>IF(C1094=0,0,VLOOKUP(C1094,'Formadores internos'!B:G,6,FALSE))</f>
        <v>0</v>
      </c>
      <c r="F1094" s="108"/>
      <c r="G1094" s="44">
        <f t="shared" si="195"/>
        <v>0</v>
      </c>
      <c r="I1094" s="65"/>
      <c r="J1094" s="35">
        <f t="shared" si="196"/>
        <v>0</v>
      </c>
      <c r="K1094" s="193" t="e">
        <f>VLOOKUP(C1094,'Formadores internos'!B:H,7,FALSE)</f>
        <v>#N/A</v>
      </c>
      <c r="L1094" s="34">
        <f t="shared" si="197"/>
        <v>0</v>
      </c>
      <c r="M1094" s="33">
        <f t="shared" si="194"/>
        <v>0</v>
      </c>
      <c r="N1094" s="66" t="str">
        <f>IF(J1094=L1094,"OK","LIMITADO A MÁXIMO CONVOCATORIA")</f>
        <v>OK</v>
      </c>
      <c r="O1094" s="67"/>
    </row>
    <row r="1095" spans="2:15" ht="26.25" thickBot="1">
      <c r="C1095" s="95" t="s">
        <v>1025</v>
      </c>
      <c r="D1095" s="95"/>
      <c r="E1095" s="96"/>
      <c r="F1095" s="97">
        <f>+SUM(F1065:F1094)</f>
        <v>0</v>
      </c>
      <c r="G1095" s="97">
        <f>+SUM(G1065:G1094)</f>
        <v>0</v>
      </c>
      <c r="I1095" s="88"/>
      <c r="J1095" s="89" t="s">
        <v>1020</v>
      </c>
      <c r="K1095" s="68"/>
      <c r="L1095" s="69" t="s">
        <v>1020</v>
      </c>
      <c r="M1095" s="53">
        <f>+SUM(M1065:M1094)</f>
        <v>0</v>
      </c>
      <c r="N1095" s="82"/>
      <c r="O1095" s="92"/>
    </row>
    <row r="1096" spans="2:15" ht="13.5" thickBot="1">
      <c r="I1096" s="84"/>
      <c r="J1096" s="85"/>
      <c r="K1096" s="85"/>
      <c r="L1096" s="85"/>
      <c r="M1096" s="85"/>
      <c r="N1096" s="85"/>
      <c r="O1096" s="72"/>
    </row>
  </sheetData>
  <sheetProtection formatCells="0" formatColumns="0" formatRows="0" insertRows="0" deleteRows="0"/>
  <mergeCells count="1">
    <mergeCell ref="I5:N5"/>
  </mergeCells>
  <conditionalFormatting sqref="N48:N53 N76:N77 N66:N67">
    <cfRule type="cellIs" dxfId="310" priority="351" operator="equal">
      <formula>"LIMITADO A MÁXIMO CONVOCATORIA"</formula>
    </cfRule>
    <cfRule type="cellIs" dxfId="309" priority="352" operator="equal">
      <formula>"OK"</formula>
    </cfRule>
  </conditionalFormatting>
  <conditionalFormatting sqref="N68:N75">
    <cfRule type="cellIs" dxfId="308" priority="348" operator="equal">
      <formula>"LIMITADO A MÁXIMO CONVOCATORIA"</formula>
    </cfRule>
    <cfRule type="cellIs" dxfId="307" priority="349" operator="equal">
      <formula>"OK"</formula>
    </cfRule>
  </conditionalFormatting>
  <conditionalFormatting sqref="N64:N65">
    <cfRule type="cellIs" dxfId="306" priority="346" operator="equal">
      <formula>"LIMITADO A MÁXIMO CONVOCATORIA"</formula>
    </cfRule>
    <cfRule type="cellIs" dxfId="305" priority="347" operator="equal">
      <formula>"OK"</formula>
    </cfRule>
  </conditionalFormatting>
  <conditionalFormatting sqref="N54:N56 N60:N63">
    <cfRule type="cellIs" dxfId="304" priority="344" operator="equal">
      <formula>"LIMITADO A MÁXIMO CONVOCATORIA"</formula>
    </cfRule>
    <cfRule type="cellIs" dxfId="303" priority="345" operator="equal">
      <formula>"OK"</formula>
    </cfRule>
  </conditionalFormatting>
  <conditionalFormatting sqref="N57:N59">
    <cfRule type="cellIs" dxfId="302" priority="342" operator="equal">
      <formula>"LIMITADO A MÁXIMO CONVOCATORIA"</formula>
    </cfRule>
    <cfRule type="cellIs" dxfId="301" priority="343" operator="equal">
      <formula>"OK"</formula>
    </cfRule>
  </conditionalFormatting>
  <conditionalFormatting sqref="N9:N14 N37:N38 N27:N28">
    <cfRule type="cellIs" dxfId="300" priority="340" operator="equal">
      <formula>"LIMITADO A MÁXIMO CONVOCATORIA"</formula>
    </cfRule>
    <cfRule type="cellIs" dxfId="299" priority="341" operator="equal">
      <formula>"OK"</formula>
    </cfRule>
  </conditionalFormatting>
  <conditionalFormatting sqref="N29:N36">
    <cfRule type="cellIs" dxfId="298" priority="338" operator="equal">
      <formula>"LIMITADO A MÁXIMO CONVOCATORIA"</formula>
    </cfRule>
    <cfRule type="cellIs" dxfId="297" priority="339" operator="equal">
      <formula>"OK"</formula>
    </cfRule>
  </conditionalFormatting>
  <conditionalFormatting sqref="N25:N26">
    <cfRule type="cellIs" dxfId="296" priority="336" operator="equal">
      <formula>"LIMITADO A MÁXIMO CONVOCATORIA"</formula>
    </cfRule>
    <cfRule type="cellIs" dxfId="295" priority="337" operator="equal">
      <formula>"OK"</formula>
    </cfRule>
  </conditionalFormatting>
  <conditionalFormatting sqref="N15:N17 N21:N24">
    <cfRule type="cellIs" dxfId="294" priority="334" operator="equal">
      <formula>"LIMITADO A MÁXIMO CONVOCATORIA"</formula>
    </cfRule>
    <cfRule type="cellIs" dxfId="293" priority="335" operator="equal">
      <formula>"OK"</formula>
    </cfRule>
  </conditionalFormatting>
  <conditionalFormatting sqref="N18:N20">
    <cfRule type="cellIs" dxfId="292" priority="332" operator="equal">
      <formula>"LIMITADO A MÁXIMO CONVOCATORIA"</formula>
    </cfRule>
    <cfRule type="cellIs" dxfId="291" priority="333" operator="equal">
      <formula>"OK"</formula>
    </cfRule>
  </conditionalFormatting>
  <conditionalFormatting sqref="N83:N88 N111:N112 N101:N102">
    <cfRule type="cellIs" dxfId="290" priority="290" operator="equal">
      <formula>"LIMITADO A MÁXIMO CONVOCATORIA"</formula>
    </cfRule>
    <cfRule type="cellIs" dxfId="289" priority="291" operator="equal">
      <formula>"OK"</formula>
    </cfRule>
  </conditionalFormatting>
  <conditionalFormatting sqref="N103:N110">
    <cfRule type="cellIs" dxfId="288" priority="288" operator="equal">
      <formula>"LIMITADO A MÁXIMO CONVOCATORIA"</formula>
    </cfRule>
    <cfRule type="cellIs" dxfId="287" priority="289" operator="equal">
      <formula>"OK"</formula>
    </cfRule>
  </conditionalFormatting>
  <conditionalFormatting sqref="N99:N100">
    <cfRule type="cellIs" dxfId="286" priority="286" operator="equal">
      <formula>"LIMITADO A MÁXIMO CONVOCATORIA"</formula>
    </cfRule>
    <cfRule type="cellIs" dxfId="285" priority="287" operator="equal">
      <formula>"OK"</formula>
    </cfRule>
  </conditionalFormatting>
  <conditionalFormatting sqref="N89:N91 N95:N98">
    <cfRule type="cellIs" dxfId="284" priority="284" operator="equal">
      <formula>"LIMITADO A MÁXIMO CONVOCATORIA"</formula>
    </cfRule>
    <cfRule type="cellIs" dxfId="283" priority="285" operator="equal">
      <formula>"OK"</formula>
    </cfRule>
  </conditionalFormatting>
  <conditionalFormatting sqref="N92:N94">
    <cfRule type="cellIs" dxfId="282" priority="282" operator="equal">
      <formula>"LIMITADO A MÁXIMO CONVOCATORIA"</formula>
    </cfRule>
    <cfRule type="cellIs" dxfId="281" priority="283" operator="equal">
      <formula>"OK"</formula>
    </cfRule>
  </conditionalFormatting>
  <conditionalFormatting sqref="N118:N123 N146:N147 N136:N137">
    <cfRule type="cellIs" dxfId="280" priority="280" operator="equal">
      <formula>"LIMITADO A MÁXIMO CONVOCATORIA"</formula>
    </cfRule>
    <cfRule type="cellIs" dxfId="279" priority="281" operator="equal">
      <formula>"OK"</formula>
    </cfRule>
  </conditionalFormatting>
  <conditionalFormatting sqref="N138:N145">
    <cfRule type="cellIs" dxfId="278" priority="278" operator="equal">
      <formula>"LIMITADO A MÁXIMO CONVOCATORIA"</formula>
    </cfRule>
    <cfRule type="cellIs" dxfId="277" priority="279" operator="equal">
      <formula>"OK"</formula>
    </cfRule>
  </conditionalFormatting>
  <conditionalFormatting sqref="N134:N135">
    <cfRule type="cellIs" dxfId="276" priority="276" operator="equal">
      <formula>"LIMITADO A MÁXIMO CONVOCATORIA"</formula>
    </cfRule>
    <cfRule type="cellIs" dxfId="275" priority="277" operator="equal">
      <formula>"OK"</formula>
    </cfRule>
  </conditionalFormatting>
  <conditionalFormatting sqref="N124:N126 N130:N133">
    <cfRule type="cellIs" dxfId="274" priority="274" operator="equal">
      <formula>"LIMITADO A MÁXIMO CONVOCATORIA"</formula>
    </cfRule>
    <cfRule type="cellIs" dxfId="273" priority="275" operator="equal">
      <formula>"OK"</formula>
    </cfRule>
  </conditionalFormatting>
  <conditionalFormatting sqref="N127:N129">
    <cfRule type="cellIs" dxfId="272" priority="272" operator="equal">
      <formula>"LIMITADO A MÁXIMO CONVOCATORIA"</formula>
    </cfRule>
    <cfRule type="cellIs" dxfId="271" priority="273" operator="equal">
      <formula>"OK"</formula>
    </cfRule>
  </conditionalFormatting>
  <conditionalFormatting sqref="N153:N158 N181:N182 N171:N172">
    <cfRule type="cellIs" dxfId="270" priority="270" operator="equal">
      <formula>"LIMITADO A MÁXIMO CONVOCATORIA"</formula>
    </cfRule>
    <cfRule type="cellIs" dxfId="269" priority="271" operator="equal">
      <formula>"OK"</formula>
    </cfRule>
  </conditionalFormatting>
  <conditionalFormatting sqref="N173:N180">
    <cfRule type="cellIs" dxfId="268" priority="268" operator="equal">
      <formula>"LIMITADO A MÁXIMO CONVOCATORIA"</formula>
    </cfRule>
    <cfRule type="cellIs" dxfId="267" priority="269" operator="equal">
      <formula>"OK"</formula>
    </cfRule>
  </conditionalFormatting>
  <conditionalFormatting sqref="N169:N170">
    <cfRule type="cellIs" dxfId="266" priority="266" operator="equal">
      <formula>"LIMITADO A MÁXIMO CONVOCATORIA"</formula>
    </cfRule>
    <cfRule type="cellIs" dxfId="265" priority="267" operator="equal">
      <formula>"OK"</formula>
    </cfRule>
  </conditionalFormatting>
  <conditionalFormatting sqref="N159:N161 N165:N168">
    <cfRule type="cellIs" dxfId="264" priority="264" operator="equal">
      <formula>"LIMITADO A MÁXIMO CONVOCATORIA"</formula>
    </cfRule>
    <cfRule type="cellIs" dxfId="263" priority="265" operator="equal">
      <formula>"OK"</formula>
    </cfRule>
  </conditionalFormatting>
  <conditionalFormatting sqref="N162:N164">
    <cfRule type="cellIs" dxfId="262" priority="262" operator="equal">
      <formula>"LIMITADO A MÁXIMO CONVOCATORIA"</formula>
    </cfRule>
    <cfRule type="cellIs" dxfId="261" priority="263" operator="equal">
      <formula>"OK"</formula>
    </cfRule>
  </conditionalFormatting>
  <conditionalFormatting sqref="N188:N193 N216:N217 N206:N207">
    <cfRule type="cellIs" dxfId="260" priority="260" operator="equal">
      <formula>"LIMITADO A MÁXIMO CONVOCATORIA"</formula>
    </cfRule>
    <cfRule type="cellIs" dxfId="259" priority="261" operator="equal">
      <formula>"OK"</formula>
    </cfRule>
  </conditionalFormatting>
  <conditionalFormatting sqref="N208:N215">
    <cfRule type="cellIs" dxfId="258" priority="258" operator="equal">
      <formula>"LIMITADO A MÁXIMO CONVOCATORIA"</formula>
    </cfRule>
    <cfRule type="cellIs" dxfId="257" priority="259" operator="equal">
      <formula>"OK"</formula>
    </cfRule>
  </conditionalFormatting>
  <conditionalFormatting sqref="N204:N205">
    <cfRule type="cellIs" dxfId="256" priority="256" operator="equal">
      <formula>"LIMITADO A MÁXIMO CONVOCATORIA"</formula>
    </cfRule>
    <cfRule type="cellIs" dxfId="255" priority="257" operator="equal">
      <formula>"OK"</formula>
    </cfRule>
  </conditionalFormatting>
  <conditionalFormatting sqref="N194:N196 N200:N203">
    <cfRule type="cellIs" dxfId="254" priority="254" operator="equal">
      <formula>"LIMITADO A MÁXIMO CONVOCATORIA"</formula>
    </cfRule>
    <cfRule type="cellIs" dxfId="253" priority="255" operator="equal">
      <formula>"OK"</formula>
    </cfRule>
  </conditionalFormatting>
  <conditionalFormatting sqref="N197:N199">
    <cfRule type="cellIs" dxfId="252" priority="252" operator="equal">
      <formula>"LIMITADO A MÁXIMO CONVOCATORIA"</formula>
    </cfRule>
    <cfRule type="cellIs" dxfId="251" priority="253" operator="equal">
      <formula>"OK"</formula>
    </cfRule>
  </conditionalFormatting>
  <conditionalFormatting sqref="N42">
    <cfRule type="containsText" dxfId="250" priority="251" operator="containsText" text="supera">
      <formula>NOT(ISERROR(SEARCH("supera",N42)))</formula>
    </cfRule>
  </conditionalFormatting>
  <conditionalFormatting sqref="N223:N228 N251:N252 N241:N242">
    <cfRule type="cellIs" dxfId="249" priority="249" operator="equal">
      <formula>"LIMITADO A MÁXIMO CONVOCATORIA"</formula>
    </cfRule>
    <cfRule type="cellIs" dxfId="248" priority="250" operator="equal">
      <formula>"OK"</formula>
    </cfRule>
  </conditionalFormatting>
  <conditionalFormatting sqref="N243:N250">
    <cfRule type="cellIs" dxfId="247" priority="247" operator="equal">
      <formula>"LIMITADO A MÁXIMO CONVOCATORIA"</formula>
    </cfRule>
    <cfRule type="cellIs" dxfId="246" priority="248" operator="equal">
      <formula>"OK"</formula>
    </cfRule>
  </conditionalFormatting>
  <conditionalFormatting sqref="N239:N240">
    <cfRule type="cellIs" dxfId="245" priority="245" operator="equal">
      <formula>"LIMITADO A MÁXIMO CONVOCATORIA"</formula>
    </cfRule>
    <cfRule type="cellIs" dxfId="244" priority="246" operator="equal">
      <formula>"OK"</formula>
    </cfRule>
  </conditionalFormatting>
  <conditionalFormatting sqref="N229:N231 N235:N238">
    <cfRule type="cellIs" dxfId="243" priority="243" operator="equal">
      <formula>"LIMITADO A MÁXIMO CONVOCATORIA"</formula>
    </cfRule>
    <cfRule type="cellIs" dxfId="242" priority="244" operator="equal">
      <formula>"OK"</formula>
    </cfRule>
  </conditionalFormatting>
  <conditionalFormatting sqref="N232:N234">
    <cfRule type="cellIs" dxfId="241" priority="241" operator="equal">
      <formula>"LIMITADO A MÁXIMO CONVOCATORIA"</formula>
    </cfRule>
    <cfRule type="cellIs" dxfId="240" priority="242" operator="equal">
      <formula>"OK"</formula>
    </cfRule>
  </conditionalFormatting>
  <conditionalFormatting sqref="N258:N263 N286:N287 N276:N277">
    <cfRule type="cellIs" dxfId="239" priority="239" operator="equal">
      <formula>"LIMITADO A MÁXIMO CONVOCATORIA"</formula>
    </cfRule>
    <cfRule type="cellIs" dxfId="238" priority="240" operator="equal">
      <formula>"OK"</formula>
    </cfRule>
  </conditionalFormatting>
  <conditionalFormatting sqref="N278:N285">
    <cfRule type="cellIs" dxfId="237" priority="237" operator="equal">
      <formula>"LIMITADO A MÁXIMO CONVOCATORIA"</formula>
    </cfRule>
    <cfRule type="cellIs" dxfId="236" priority="238" operator="equal">
      <formula>"OK"</formula>
    </cfRule>
  </conditionalFormatting>
  <conditionalFormatting sqref="N274:N275">
    <cfRule type="cellIs" dxfId="235" priority="235" operator="equal">
      <formula>"LIMITADO A MÁXIMO CONVOCATORIA"</formula>
    </cfRule>
    <cfRule type="cellIs" dxfId="234" priority="236" operator="equal">
      <formula>"OK"</formula>
    </cfRule>
  </conditionalFormatting>
  <conditionalFormatting sqref="N264:N266 N270:N273">
    <cfRule type="cellIs" dxfId="233" priority="233" operator="equal">
      <formula>"LIMITADO A MÁXIMO CONVOCATORIA"</formula>
    </cfRule>
    <cfRule type="cellIs" dxfId="232" priority="234" operator="equal">
      <formula>"OK"</formula>
    </cfRule>
  </conditionalFormatting>
  <conditionalFormatting sqref="N267:N269">
    <cfRule type="cellIs" dxfId="231" priority="231" operator="equal">
      <formula>"LIMITADO A MÁXIMO CONVOCATORIA"</formula>
    </cfRule>
    <cfRule type="cellIs" dxfId="230" priority="232" operator="equal">
      <formula>"OK"</formula>
    </cfRule>
  </conditionalFormatting>
  <conditionalFormatting sqref="N293:N298 N321:N322 N311:N312">
    <cfRule type="cellIs" dxfId="229" priority="229" operator="equal">
      <formula>"LIMITADO A MÁXIMO CONVOCATORIA"</formula>
    </cfRule>
    <cfRule type="cellIs" dxfId="228" priority="230" operator="equal">
      <formula>"OK"</formula>
    </cfRule>
  </conditionalFormatting>
  <conditionalFormatting sqref="N313:N320">
    <cfRule type="cellIs" dxfId="227" priority="227" operator="equal">
      <formula>"LIMITADO A MÁXIMO CONVOCATORIA"</formula>
    </cfRule>
    <cfRule type="cellIs" dxfId="226" priority="228" operator="equal">
      <formula>"OK"</formula>
    </cfRule>
  </conditionalFormatting>
  <conditionalFormatting sqref="N309:N310">
    <cfRule type="cellIs" dxfId="225" priority="225" operator="equal">
      <formula>"LIMITADO A MÁXIMO CONVOCATORIA"</formula>
    </cfRule>
    <cfRule type="cellIs" dxfId="224" priority="226" operator="equal">
      <formula>"OK"</formula>
    </cfRule>
  </conditionalFormatting>
  <conditionalFormatting sqref="N299:N301 N305:N308">
    <cfRule type="cellIs" dxfId="223" priority="223" operator="equal">
      <formula>"LIMITADO A MÁXIMO CONVOCATORIA"</formula>
    </cfRule>
    <cfRule type="cellIs" dxfId="222" priority="224" operator="equal">
      <formula>"OK"</formula>
    </cfRule>
  </conditionalFormatting>
  <conditionalFormatting sqref="N302:N304">
    <cfRule type="cellIs" dxfId="221" priority="221" operator="equal">
      <formula>"LIMITADO A MÁXIMO CONVOCATORIA"</formula>
    </cfRule>
    <cfRule type="cellIs" dxfId="220" priority="222" operator="equal">
      <formula>"OK"</formula>
    </cfRule>
  </conditionalFormatting>
  <conditionalFormatting sqref="N328:N333 N356:N357 N346:N347">
    <cfRule type="cellIs" dxfId="219" priority="219" operator="equal">
      <formula>"LIMITADO A MÁXIMO CONVOCATORIA"</formula>
    </cfRule>
    <cfRule type="cellIs" dxfId="218" priority="220" operator="equal">
      <formula>"OK"</formula>
    </cfRule>
  </conditionalFormatting>
  <conditionalFormatting sqref="N348:N355">
    <cfRule type="cellIs" dxfId="217" priority="217" operator="equal">
      <formula>"LIMITADO A MÁXIMO CONVOCATORIA"</formula>
    </cfRule>
    <cfRule type="cellIs" dxfId="216" priority="218" operator="equal">
      <formula>"OK"</formula>
    </cfRule>
  </conditionalFormatting>
  <conditionalFormatting sqref="N344:N345">
    <cfRule type="cellIs" dxfId="215" priority="215" operator="equal">
      <formula>"LIMITADO A MÁXIMO CONVOCATORIA"</formula>
    </cfRule>
    <cfRule type="cellIs" dxfId="214" priority="216" operator="equal">
      <formula>"OK"</formula>
    </cfRule>
  </conditionalFormatting>
  <conditionalFormatting sqref="N334:N336 N340:N343">
    <cfRule type="cellIs" dxfId="213" priority="213" operator="equal">
      <formula>"LIMITADO A MÁXIMO CONVOCATORIA"</formula>
    </cfRule>
    <cfRule type="cellIs" dxfId="212" priority="214" operator="equal">
      <formula>"OK"</formula>
    </cfRule>
  </conditionalFormatting>
  <conditionalFormatting sqref="N337:N339">
    <cfRule type="cellIs" dxfId="211" priority="211" operator="equal">
      <formula>"LIMITADO A MÁXIMO CONVOCATORIA"</formula>
    </cfRule>
    <cfRule type="cellIs" dxfId="210" priority="212" operator="equal">
      <formula>"OK"</formula>
    </cfRule>
  </conditionalFormatting>
  <conditionalFormatting sqref="N363:N368 N391:N392 N381:N382">
    <cfRule type="cellIs" dxfId="209" priority="209" operator="equal">
      <formula>"LIMITADO A MÁXIMO CONVOCATORIA"</formula>
    </cfRule>
    <cfRule type="cellIs" dxfId="208" priority="210" operator="equal">
      <formula>"OK"</formula>
    </cfRule>
  </conditionalFormatting>
  <conditionalFormatting sqref="N383:N390">
    <cfRule type="cellIs" dxfId="207" priority="207" operator="equal">
      <formula>"LIMITADO A MÁXIMO CONVOCATORIA"</formula>
    </cfRule>
    <cfRule type="cellIs" dxfId="206" priority="208" operator="equal">
      <formula>"OK"</formula>
    </cfRule>
  </conditionalFormatting>
  <conditionalFormatting sqref="N379:N380">
    <cfRule type="cellIs" dxfId="205" priority="205" operator="equal">
      <formula>"LIMITADO A MÁXIMO CONVOCATORIA"</formula>
    </cfRule>
    <cfRule type="cellIs" dxfId="204" priority="206" operator="equal">
      <formula>"OK"</formula>
    </cfRule>
  </conditionalFormatting>
  <conditionalFormatting sqref="N369:N371 N375:N378">
    <cfRule type="cellIs" dxfId="203" priority="203" operator="equal">
      <formula>"LIMITADO A MÁXIMO CONVOCATORIA"</formula>
    </cfRule>
    <cfRule type="cellIs" dxfId="202" priority="204" operator="equal">
      <formula>"OK"</formula>
    </cfRule>
  </conditionalFormatting>
  <conditionalFormatting sqref="N372:N374">
    <cfRule type="cellIs" dxfId="201" priority="201" operator="equal">
      <formula>"LIMITADO A MÁXIMO CONVOCATORIA"</formula>
    </cfRule>
    <cfRule type="cellIs" dxfId="200" priority="202" operator="equal">
      <formula>"OK"</formula>
    </cfRule>
  </conditionalFormatting>
  <conditionalFormatting sqref="N398:N403 N426:N427 N416:N417">
    <cfRule type="cellIs" dxfId="199" priority="199" operator="equal">
      <formula>"LIMITADO A MÁXIMO CONVOCATORIA"</formula>
    </cfRule>
    <cfRule type="cellIs" dxfId="198" priority="200" operator="equal">
      <formula>"OK"</formula>
    </cfRule>
  </conditionalFormatting>
  <conditionalFormatting sqref="N418:N425">
    <cfRule type="cellIs" dxfId="197" priority="197" operator="equal">
      <formula>"LIMITADO A MÁXIMO CONVOCATORIA"</formula>
    </cfRule>
    <cfRule type="cellIs" dxfId="196" priority="198" operator="equal">
      <formula>"OK"</formula>
    </cfRule>
  </conditionalFormatting>
  <conditionalFormatting sqref="N414:N415">
    <cfRule type="cellIs" dxfId="195" priority="195" operator="equal">
      <formula>"LIMITADO A MÁXIMO CONVOCATORIA"</formula>
    </cfRule>
    <cfRule type="cellIs" dxfId="194" priority="196" operator="equal">
      <formula>"OK"</formula>
    </cfRule>
  </conditionalFormatting>
  <conditionalFormatting sqref="N404:N406 N410:N413">
    <cfRule type="cellIs" dxfId="193" priority="193" operator="equal">
      <formula>"LIMITADO A MÁXIMO CONVOCATORIA"</formula>
    </cfRule>
    <cfRule type="cellIs" dxfId="192" priority="194" operator="equal">
      <formula>"OK"</formula>
    </cfRule>
  </conditionalFormatting>
  <conditionalFormatting sqref="N407:N409">
    <cfRule type="cellIs" dxfId="191" priority="191" operator="equal">
      <formula>"LIMITADO A MÁXIMO CONVOCATORIA"</formula>
    </cfRule>
    <cfRule type="cellIs" dxfId="190" priority="192" operator="equal">
      <formula>"OK"</formula>
    </cfRule>
  </conditionalFormatting>
  <conditionalFormatting sqref="N433:N438 N461:N462 N451:N452">
    <cfRule type="cellIs" dxfId="189" priority="189" operator="equal">
      <formula>"LIMITADO A MÁXIMO CONVOCATORIA"</formula>
    </cfRule>
    <cfRule type="cellIs" dxfId="188" priority="190" operator="equal">
      <formula>"OK"</formula>
    </cfRule>
  </conditionalFormatting>
  <conditionalFormatting sqref="N453:N460">
    <cfRule type="cellIs" dxfId="187" priority="187" operator="equal">
      <formula>"LIMITADO A MÁXIMO CONVOCATORIA"</formula>
    </cfRule>
    <cfRule type="cellIs" dxfId="186" priority="188" operator="equal">
      <formula>"OK"</formula>
    </cfRule>
  </conditionalFormatting>
  <conditionalFormatting sqref="N449:N450">
    <cfRule type="cellIs" dxfId="185" priority="185" operator="equal">
      <formula>"LIMITADO A MÁXIMO CONVOCATORIA"</formula>
    </cfRule>
    <cfRule type="cellIs" dxfId="184" priority="186" operator="equal">
      <formula>"OK"</formula>
    </cfRule>
  </conditionalFormatting>
  <conditionalFormatting sqref="N439:N441 N445:N448">
    <cfRule type="cellIs" dxfId="183" priority="183" operator="equal">
      <formula>"LIMITADO A MÁXIMO CONVOCATORIA"</formula>
    </cfRule>
    <cfRule type="cellIs" dxfId="182" priority="184" operator="equal">
      <formula>"OK"</formula>
    </cfRule>
  </conditionalFormatting>
  <conditionalFormatting sqref="N442:N444">
    <cfRule type="cellIs" dxfId="181" priority="181" operator="equal">
      <formula>"LIMITADO A MÁXIMO CONVOCATORIA"</formula>
    </cfRule>
    <cfRule type="cellIs" dxfId="180" priority="182" operator="equal">
      <formula>"OK"</formula>
    </cfRule>
  </conditionalFormatting>
  <conditionalFormatting sqref="N468:N473 N496:N497 N486:N487">
    <cfRule type="cellIs" dxfId="179" priority="179" operator="equal">
      <formula>"LIMITADO A MÁXIMO CONVOCATORIA"</formula>
    </cfRule>
    <cfRule type="cellIs" dxfId="178" priority="180" operator="equal">
      <formula>"OK"</formula>
    </cfRule>
  </conditionalFormatting>
  <conditionalFormatting sqref="N488:N495">
    <cfRule type="cellIs" dxfId="177" priority="177" operator="equal">
      <formula>"LIMITADO A MÁXIMO CONVOCATORIA"</formula>
    </cfRule>
    <cfRule type="cellIs" dxfId="176" priority="178" operator="equal">
      <formula>"OK"</formula>
    </cfRule>
  </conditionalFormatting>
  <conditionalFormatting sqref="N484:N485">
    <cfRule type="cellIs" dxfId="175" priority="175" operator="equal">
      <formula>"LIMITADO A MÁXIMO CONVOCATORIA"</formula>
    </cfRule>
    <cfRule type="cellIs" dxfId="174" priority="176" operator="equal">
      <formula>"OK"</formula>
    </cfRule>
  </conditionalFormatting>
  <conditionalFormatting sqref="N474:N476 N480:N483">
    <cfRule type="cellIs" dxfId="173" priority="173" operator="equal">
      <formula>"LIMITADO A MÁXIMO CONVOCATORIA"</formula>
    </cfRule>
    <cfRule type="cellIs" dxfId="172" priority="174" operator="equal">
      <formula>"OK"</formula>
    </cfRule>
  </conditionalFormatting>
  <conditionalFormatting sqref="N477:N479">
    <cfRule type="cellIs" dxfId="171" priority="171" operator="equal">
      <formula>"LIMITADO A MÁXIMO CONVOCATORIA"</formula>
    </cfRule>
    <cfRule type="cellIs" dxfId="170" priority="172" operator="equal">
      <formula>"OK"</formula>
    </cfRule>
  </conditionalFormatting>
  <conditionalFormatting sqref="N504:N509 N532:N533 N522:N523">
    <cfRule type="cellIs" dxfId="169" priority="169" operator="equal">
      <formula>"LIMITADO A MÁXIMO CONVOCATORIA"</formula>
    </cfRule>
    <cfRule type="cellIs" dxfId="168" priority="170" operator="equal">
      <formula>"OK"</formula>
    </cfRule>
  </conditionalFormatting>
  <conditionalFormatting sqref="N524:N531">
    <cfRule type="cellIs" dxfId="167" priority="167" operator="equal">
      <formula>"LIMITADO A MÁXIMO CONVOCATORIA"</formula>
    </cfRule>
    <cfRule type="cellIs" dxfId="166" priority="168" operator="equal">
      <formula>"OK"</formula>
    </cfRule>
  </conditionalFormatting>
  <conditionalFormatting sqref="N520:N521">
    <cfRule type="cellIs" dxfId="165" priority="165" operator="equal">
      <formula>"LIMITADO A MÁXIMO CONVOCATORIA"</formula>
    </cfRule>
    <cfRule type="cellIs" dxfId="164" priority="166" operator="equal">
      <formula>"OK"</formula>
    </cfRule>
  </conditionalFormatting>
  <conditionalFormatting sqref="N510:N512 N516:N519">
    <cfRule type="cellIs" dxfId="163" priority="163" operator="equal">
      <formula>"LIMITADO A MÁXIMO CONVOCATORIA"</formula>
    </cfRule>
    <cfRule type="cellIs" dxfId="162" priority="164" operator="equal">
      <formula>"OK"</formula>
    </cfRule>
  </conditionalFormatting>
  <conditionalFormatting sqref="N513:N515">
    <cfRule type="cellIs" dxfId="161" priority="161" operator="equal">
      <formula>"LIMITADO A MÁXIMO CONVOCATORIA"</formula>
    </cfRule>
    <cfRule type="cellIs" dxfId="160" priority="162" operator="equal">
      <formula>"OK"</formula>
    </cfRule>
  </conditionalFormatting>
  <conditionalFormatting sqref="N539:N544 N567:N568 N557:N558">
    <cfRule type="cellIs" dxfId="159" priority="159" operator="equal">
      <formula>"LIMITADO A MÁXIMO CONVOCATORIA"</formula>
    </cfRule>
    <cfRule type="cellIs" dxfId="158" priority="160" operator="equal">
      <formula>"OK"</formula>
    </cfRule>
  </conditionalFormatting>
  <conditionalFormatting sqref="N559:N566">
    <cfRule type="cellIs" dxfId="157" priority="157" operator="equal">
      <formula>"LIMITADO A MÁXIMO CONVOCATORIA"</formula>
    </cfRule>
    <cfRule type="cellIs" dxfId="156" priority="158" operator="equal">
      <formula>"OK"</formula>
    </cfRule>
  </conditionalFormatting>
  <conditionalFormatting sqref="N555:N556">
    <cfRule type="cellIs" dxfId="155" priority="155" operator="equal">
      <formula>"LIMITADO A MÁXIMO CONVOCATORIA"</formula>
    </cfRule>
    <cfRule type="cellIs" dxfId="154" priority="156" operator="equal">
      <formula>"OK"</formula>
    </cfRule>
  </conditionalFormatting>
  <conditionalFormatting sqref="N545:N547 N551:N554">
    <cfRule type="cellIs" dxfId="153" priority="153" operator="equal">
      <formula>"LIMITADO A MÁXIMO CONVOCATORIA"</formula>
    </cfRule>
    <cfRule type="cellIs" dxfId="152" priority="154" operator="equal">
      <formula>"OK"</formula>
    </cfRule>
  </conditionalFormatting>
  <conditionalFormatting sqref="N548:N550">
    <cfRule type="cellIs" dxfId="151" priority="151" operator="equal">
      <formula>"LIMITADO A MÁXIMO CONVOCATORIA"</formula>
    </cfRule>
    <cfRule type="cellIs" dxfId="150" priority="152" operator="equal">
      <formula>"OK"</formula>
    </cfRule>
  </conditionalFormatting>
  <conditionalFormatting sqref="N574:N579 N602:N603 N592:N593">
    <cfRule type="cellIs" dxfId="149" priority="149" operator="equal">
      <formula>"LIMITADO A MÁXIMO CONVOCATORIA"</formula>
    </cfRule>
    <cfRule type="cellIs" dxfId="148" priority="150" operator="equal">
      <formula>"OK"</formula>
    </cfRule>
  </conditionalFormatting>
  <conditionalFormatting sqref="N594:N601">
    <cfRule type="cellIs" dxfId="147" priority="147" operator="equal">
      <formula>"LIMITADO A MÁXIMO CONVOCATORIA"</formula>
    </cfRule>
    <cfRule type="cellIs" dxfId="146" priority="148" operator="equal">
      <formula>"OK"</formula>
    </cfRule>
  </conditionalFormatting>
  <conditionalFormatting sqref="N590:N591">
    <cfRule type="cellIs" dxfId="145" priority="145" operator="equal">
      <formula>"LIMITADO A MÁXIMO CONVOCATORIA"</formula>
    </cfRule>
    <cfRule type="cellIs" dxfId="144" priority="146" operator="equal">
      <formula>"OK"</formula>
    </cfRule>
  </conditionalFormatting>
  <conditionalFormatting sqref="N580:N582 N586:N589">
    <cfRule type="cellIs" dxfId="143" priority="143" operator="equal">
      <formula>"LIMITADO A MÁXIMO CONVOCATORIA"</formula>
    </cfRule>
    <cfRule type="cellIs" dxfId="142" priority="144" operator="equal">
      <formula>"OK"</formula>
    </cfRule>
  </conditionalFormatting>
  <conditionalFormatting sqref="N583:N585">
    <cfRule type="cellIs" dxfId="141" priority="141" operator="equal">
      <formula>"LIMITADO A MÁXIMO CONVOCATORIA"</formula>
    </cfRule>
    <cfRule type="cellIs" dxfId="140" priority="142" operator="equal">
      <formula>"OK"</formula>
    </cfRule>
  </conditionalFormatting>
  <conditionalFormatting sqref="N609:N614 N637:N638 N627:N628">
    <cfRule type="cellIs" dxfId="139" priority="139" operator="equal">
      <formula>"LIMITADO A MÁXIMO CONVOCATORIA"</formula>
    </cfRule>
    <cfRule type="cellIs" dxfId="138" priority="140" operator="equal">
      <formula>"OK"</formula>
    </cfRule>
  </conditionalFormatting>
  <conditionalFormatting sqref="N629:N636">
    <cfRule type="cellIs" dxfId="137" priority="137" operator="equal">
      <formula>"LIMITADO A MÁXIMO CONVOCATORIA"</formula>
    </cfRule>
    <cfRule type="cellIs" dxfId="136" priority="138" operator="equal">
      <formula>"OK"</formula>
    </cfRule>
  </conditionalFormatting>
  <conditionalFormatting sqref="N625:N626">
    <cfRule type="cellIs" dxfId="135" priority="135" operator="equal">
      <formula>"LIMITADO A MÁXIMO CONVOCATORIA"</formula>
    </cfRule>
    <cfRule type="cellIs" dxfId="134" priority="136" operator="equal">
      <formula>"OK"</formula>
    </cfRule>
  </conditionalFormatting>
  <conditionalFormatting sqref="N615:N617 N621:N624">
    <cfRule type="cellIs" dxfId="133" priority="133" operator="equal">
      <formula>"LIMITADO A MÁXIMO CONVOCATORIA"</formula>
    </cfRule>
    <cfRule type="cellIs" dxfId="132" priority="134" operator="equal">
      <formula>"OK"</formula>
    </cfRule>
  </conditionalFormatting>
  <conditionalFormatting sqref="N618:N620">
    <cfRule type="cellIs" dxfId="131" priority="131" operator="equal">
      <formula>"LIMITADO A MÁXIMO CONVOCATORIA"</formula>
    </cfRule>
    <cfRule type="cellIs" dxfId="130" priority="132" operator="equal">
      <formula>"OK"</formula>
    </cfRule>
  </conditionalFormatting>
  <conditionalFormatting sqref="N644:N649 N672:N673 N662:N663">
    <cfRule type="cellIs" dxfId="129" priority="129" operator="equal">
      <formula>"LIMITADO A MÁXIMO CONVOCATORIA"</formula>
    </cfRule>
    <cfRule type="cellIs" dxfId="128" priority="130" operator="equal">
      <formula>"OK"</formula>
    </cfRule>
  </conditionalFormatting>
  <conditionalFormatting sqref="N664:N671">
    <cfRule type="cellIs" dxfId="127" priority="127" operator="equal">
      <formula>"LIMITADO A MÁXIMO CONVOCATORIA"</formula>
    </cfRule>
    <cfRule type="cellIs" dxfId="126" priority="128" operator="equal">
      <formula>"OK"</formula>
    </cfRule>
  </conditionalFormatting>
  <conditionalFormatting sqref="N660:N661">
    <cfRule type="cellIs" dxfId="125" priority="125" operator="equal">
      <formula>"LIMITADO A MÁXIMO CONVOCATORIA"</formula>
    </cfRule>
    <cfRule type="cellIs" dxfId="124" priority="126" operator="equal">
      <formula>"OK"</formula>
    </cfRule>
  </conditionalFormatting>
  <conditionalFormatting sqref="N650:N652 N656:N659">
    <cfRule type="cellIs" dxfId="123" priority="123" operator="equal">
      <formula>"LIMITADO A MÁXIMO CONVOCATORIA"</formula>
    </cfRule>
    <cfRule type="cellIs" dxfId="122" priority="124" operator="equal">
      <formula>"OK"</formula>
    </cfRule>
  </conditionalFormatting>
  <conditionalFormatting sqref="N653:N655">
    <cfRule type="cellIs" dxfId="121" priority="121" operator="equal">
      <formula>"LIMITADO A MÁXIMO CONVOCATORIA"</formula>
    </cfRule>
    <cfRule type="cellIs" dxfId="120" priority="122" operator="equal">
      <formula>"OK"</formula>
    </cfRule>
  </conditionalFormatting>
  <conditionalFormatting sqref="N679:N684 N707:N708 N697:N698">
    <cfRule type="cellIs" dxfId="119" priority="119" operator="equal">
      <formula>"LIMITADO A MÁXIMO CONVOCATORIA"</formula>
    </cfRule>
    <cfRule type="cellIs" dxfId="118" priority="120" operator="equal">
      <formula>"OK"</formula>
    </cfRule>
  </conditionalFormatting>
  <conditionalFormatting sqref="N699:N706">
    <cfRule type="cellIs" dxfId="117" priority="117" operator="equal">
      <formula>"LIMITADO A MÁXIMO CONVOCATORIA"</formula>
    </cfRule>
    <cfRule type="cellIs" dxfId="116" priority="118" operator="equal">
      <formula>"OK"</formula>
    </cfRule>
  </conditionalFormatting>
  <conditionalFormatting sqref="N695:N696">
    <cfRule type="cellIs" dxfId="115" priority="115" operator="equal">
      <formula>"LIMITADO A MÁXIMO CONVOCATORIA"</formula>
    </cfRule>
    <cfRule type="cellIs" dxfId="114" priority="116" operator="equal">
      <formula>"OK"</formula>
    </cfRule>
  </conditionalFormatting>
  <conditionalFormatting sqref="N685:N687 N691:N694">
    <cfRule type="cellIs" dxfId="113" priority="113" operator="equal">
      <formula>"LIMITADO A MÁXIMO CONVOCATORIA"</formula>
    </cfRule>
    <cfRule type="cellIs" dxfId="112" priority="114" operator="equal">
      <formula>"OK"</formula>
    </cfRule>
  </conditionalFormatting>
  <conditionalFormatting sqref="N688:N690">
    <cfRule type="cellIs" dxfId="111" priority="111" operator="equal">
      <formula>"LIMITADO A MÁXIMO CONVOCATORIA"</formula>
    </cfRule>
    <cfRule type="cellIs" dxfId="110" priority="112" operator="equal">
      <formula>"OK"</formula>
    </cfRule>
  </conditionalFormatting>
  <conditionalFormatting sqref="N714:N719 N742:N743 N732:N733">
    <cfRule type="cellIs" dxfId="109" priority="109" operator="equal">
      <formula>"LIMITADO A MÁXIMO CONVOCATORIA"</formula>
    </cfRule>
    <cfRule type="cellIs" dxfId="108" priority="110" operator="equal">
      <formula>"OK"</formula>
    </cfRule>
  </conditionalFormatting>
  <conditionalFormatting sqref="N734:N741">
    <cfRule type="cellIs" dxfId="107" priority="107" operator="equal">
      <formula>"LIMITADO A MÁXIMO CONVOCATORIA"</formula>
    </cfRule>
    <cfRule type="cellIs" dxfId="106" priority="108" operator="equal">
      <formula>"OK"</formula>
    </cfRule>
  </conditionalFormatting>
  <conditionalFormatting sqref="N730:N731">
    <cfRule type="cellIs" dxfId="105" priority="105" operator="equal">
      <formula>"LIMITADO A MÁXIMO CONVOCATORIA"</formula>
    </cfRule>
    <cfRule type="cellIs" dxfId="104" priority="106" operator="equal">
      <formula>"OK"</formula>
    </cfRule>
  </conditionalFormatting>
  <conditionalFormatting sqref="N720:N722 N726:N729">
    <cfRule type="cellIs" dxfId="103" priority="103" operator="equal">
      <formula>"LIMITADO A MÁXIMO CONVOCATORIA"</formula>
    </cfRule>
    <cfRule type="cellIs" dxfId="102" priority="104" operator="equal">
      <formula>"OK"</formula>
    </cfRule>
  </conditionalFormatting>
  <conditionalFormatting sqref="N723:N725">
    <cfRule type="cellIs" dxfId="101" priority="101" operator="equal">
      <formula>"LIMITADO A MÁXIMO CONVOCATORIA"</formula>
    </cfRule>
    <cfRule type="cellIs" dxfId="100" priority="102" operator="equal">
      <formula>"OK"</formula>
    </cfRule>
  </conditionalFormatting>
  <conditionalFormatting sqref="N749:N754 N777:N778 N767:N768">
    <cfRule type="cellIs" dxfId="99" priority="99" operator="equal">
      <formula>"LIMITADO A MÁXIMO CONVOCATORIA"</formula>
    </cfRule>
    <cfRule type="cellIs" dxfId="98" priority="100" operator="equal">
      <formula>"OK"</formula>
    </cfRule>
  </conditionalFormatting>
  <conditionalFormatting sqref="N769:N776">
    <cfRule type="cellIs" dxfId="97" priority="97" operator="equal">
      <formula>"LIMITADO A MÁXIMO CONVOCATORIA"</formula>
    </cfRule>
    <cfRule type="cellIs" dxfId="96" priority="98" operator="equal">
      <formula>"OK"</formula>
    </cfRule>
  </conditionalFormatting>
  <conditionalFormatting sqref="N765:N766">
    <cfRule type="cellIs" dxfId="95" priority="95" operator="equal">
      <formula>"LIMITADO A MÁXIMO CONVOCATORIA"</formula>
    </cfRule>
    <cfRule type="cellIs" dxfId="94" priority="96" operator="equal">
      <formula>"OK"</formula>
    </cfRule>
  </conditionalFormatting>
  <conditionalFormatting sqref="N755:N757 N761:N764">
    <cfRule type="cellIs" dxfId="93" priority="93" operator="equal">
      <formula>"LIMITADO A MÁXIMO CONVOCATORIA"</formula>
    </cfRule>
    <cfRule type="cellIs" dxfId="92" priority="94" operator="equal">
      <formula>"OK"</formula>
    </cfRule>
  </conditionalFormatting>
  <conditionalFormatting sqref="N758:N760">
    <cfRule type="cellIs" dxfId="91" priority="91" operator="equal">
      <formula>"LIMITADO A MÁXIMO CONVOCATORIA"</formula>
    </cfRule>
    <cfRule type="cellIs" dxfId="90" priority="92" operator="equal">
      <formula>"OK"</formula>
    </cfRule>
  </conditionalFormatting>
  <conditionalFormatting sqref="N784:N789 N812:N813 N802:N803">
    <cfRule type="cellIs" dxfId="89" priority="89" operator="equal">
      <formula>"LIMITADO A MÁXIMO CONVOCATORIA"</formula>
    </cfRule>
    <cfRule type="cellIs" dxfId="88" priority="90" operator="equal">
      <formula>"OK"</formula>
    </cfRule>
  </conditionalFormatting>
  <conditionalFormatting sqref="N804:N811">
    <cfRule type="cellIs" dxfId="87" priority="87" operator="equal">
      <formula>"LIMITADO A MÁXIMO CONVOCATORIA"</formula>
    </cfRule>
    <cfRule type="cellIs" dxfId="86" priority="88" operator="equal">
      <formula>"OK"</formula>
    </cfRule>
  </conditionalFormatting>
  <conditionalFormatting sqref="N800:N801">
    <cfRule type="cellIs" dxfId="85" priority="85" operator="equal">
      <formula>"LIMITADO A MÁXIMO CONVOCATORIA"</formula>
    </cfRule>
    <cfRule type="cellIs" dxfId="84" priority="86" operator="equal">
      <formula>"OK"</formula>
    </cfRule>
  </conditionalFormatting>
  <conditionalFormatting sqref="N790:N792 N796:N799">
    <cfRule type="cellIs" dxfId="83" priority="83" operator="equal">
      <formula>"LIMITADO A MÁXIMO CONVOCATORIA"</formula>
    </cfRule>
    <cfRule type="cellIs" dxfId="82" priority="84" operator="equal">
      <formula>"OK"</formula>
    </cfRule>
  </conditionalFormatting>
  <conditionalFormatting sqref="N793:N795">
    <cfRule type="cellIs" dxfId="81" priority="81" operator="equal">
      <formula>"LIMITADO A MÁXIMO CONVOCATORIA"</formula>
    </cfRule>
    <cfRule type="cellIs" dxfId="80" priority="82" operator="equal">
      <formula>"OK"</formula>
    </cfRule>
  </conditionalFormatting>
  <conditionalFormatting sqref="N819:N824 N847:N848 N837:N838">
    <cfRule type="cellIs" dxfId="79" priority="79" operator="equal">
      <formula>"LIMITADO A MÁXIMO CONVOCATORIA"</formula>
    </cfRule>
    <cfRule type="cellIs" dxfId="78" priority="80" operator="equal">
      <formula>"OK"</formula>
    </cfRule>
  </conditionalFormatting>
  <conditionalFormatting sqref="N839:N846">
    <cfRule type="cellIs" dxfId="77" priority="77" operator="equal">
      <formula>"LIMITADO A MÁXIMO CONVOCATORIA"</formula>
    </cfRule>
    <cfRule type="cellIs" dxfId="76" priority="78" operator="equal">
      <formula>"OK"</formula>
    </cfRule>
  </conditionalFormatting>
  <conditionalFormatting sqref="N835:N836">
    <cfRule type="cellIs" dxfId="75" priority="75" operator="equal">
      <formula>"LIMITADO A MÁXIMO CONVOCATORIA"</formula>
    </cfRule>
    <cfRule type="cellIs" dxfId="74" priority="76" operator="equal">
      <formula>"OK"</formula>
    </cfRule>
  </conditionalFormatting>
  <conditionalFormatting sqref="N825:N827 N831:N834">
    <cfRule type="cellIs" dxfId="73" priority="73" operator="equal">
      <formula>"LIMITADO A MÁXIMO CONVOCATORIA"</formula>
    </cfRule>
    <cfRule type="cellIs" dxfId="72" priority="74" operator="equal">
      <formula>"OK"</formula>
    </cfRule>
  </conditionalFormatting>
  <conditionalFormatting sqref="N828:N830">
    <cfRule type="cellIs" dxfId="71" priority="71" operator="equal">
      <formula>"LIMITADO A MÁXIMO CONVOCATORIA"</formula>
    </cfRule>
    <cfRule type="cellIs" dxfId="70" priority="72" operator="equal">
      <formula>"OK"</formula>
    </cfRule>
  </conditionalFormatting>
  <conditionalFormatting sqref="N854:N859 N882:N883 N872:N873">
    <cfRule type="cellIs" dxfId="69" priority="69" operator="equal">
      <formula>"LIMITADO A MÁXIMO CONVOCATORIA"</formula>
    </cfRule>
    <cfRule type="cellIs" dxfId="68" priority="70" operator="equal">
      <formula>"OK"</formula>
    </cfRule>
  </conditionalFormatting>
  <conditionalFormatting sqref="N874:N881">
    <cfRule type="cellIs" dxfId="67" priority="67" operator="equal">
      <formula>"LIMITADO A MÁXIMO CONVOCATORIA"</formula>
    </cfRule>
    <cfRule type="cellIs" dxfId="66" priority="68" operator="equal">
      <formula>"OK"</formula>
    </cfRule>
  </conditionalFormatting>
  <conditionalFormatting sqref="N870:N871">
    <cfRule type="cellIs" dxfId="65" priority="65" operator="equal">
      <formula>"LIMITADO A MÁXIMO CONVOCATORIA"</formula>
    </cfRule>
    <cfRule type="cellIs" dxfId="64" priority="66" operator="equal">
      <formula>"OK"</formula>
    </cfRule>
  </conditionalFormatting>
  <conditionalFormatting sqref="N860:N862 N866:N869">
    <cfRule type="cellIs" dxfId="63" priority="63" operator="equal">
      <formula>"LIMITADO A MÁXIMO CONVOCATORIA"</formula>
    </cfRule>
    <cfRule type="cellIs" dxfId="62" priority="64" operator="equal">
      <formula>"OK"</formula>
    </cfRule>
  </conditionalFormatting>
  <conditionalFormatting sqref="N863:N865">
    <cfRule type="cellIs" dxfId="61" priority="61" operator="equal">
      <formula>"LIMITADO A MÁXIMO CONVOCATORIA"</formula>
    </cfRule>
    <cfRule type="cellIs" dxfId="60" priority="62" operator="equal">
      <formula>"OK"</formula>
    </cfRule>
  </conditionalFormatting>
  <conditionalFormatting sqref="N890:N895 N918:N919 N908:N909">
    <cfRule type="cellIs" dxfId="59" priority="59" operator="equal">
      <formula>"LIMITADO A MÁXIMO CONVOCATORIA"</formula>
    </cfRule>
    <cfRule type="cellIs" dxfId="58" priority="60" operator="equal">
      <formula>"OK"</formula>
    </cfRule>
  </conditionalFormatting>
  <conditionalFormatting sqref="N910:N917">
    <cfRule type="cellIs" dxfId="57" priority="57" operator="equal">
      <formula>"LIMITADO A MÁXIMO CONVOCATORIA"</formula>
    </cfRule>
    <cfRule type="cellIs" dxfId="56" priority="58" operator="equal">
      <formula>"OK"</formula>
    </cfRule>
  </conditionalFormatting>
  <conditionalFormatting sqref="N906:N907">
    <cfRule type="cellIs" dxfId="55" priority="55" operator="equal">
      <formula>"LIMITADO A MÁXIMO CONVOCATORIA"</formula>
    </cfRule>
    <cfRule type="cellIs" dxfId="54" priority="56" operator="equal">
      <formula>"OK"</formula>
    </cfRule>
  </conditionalFormatting>
  <conditionalFormatting sqref="N896:N898 N902:N905">
    <cfRule type="cellIs" dxfId="53" priority="53" operator="equal">
      <formula>"LIMITADO A MÁXIMO CONVOCATORIA"</formula>
    </cfRule>
    <cfRule type="cellIs" dxfId="52" priority="54" operator="equal">
      <formula>"OK"</formula>
    </cfRule>
  </conditionalFormatting>
  <conditionalFormatting sqref="N899:N901">
    <cfRule type="cellIs" dxfId="51" priority="51" operator="equal">
      <formula>"LIMITADO A MÁXIMO CONVOCATORIA"</formula>
    </cfRule>
    <cfRule type="cellIs" dxfId="50" priority="52" operator="equal">
      <formula>"OK"</formula>
    </cfRule>
  </conditionalFormatting>
  <conditionalFormatting sqref="N925:N930 N953:N954 N943:N944">
    <cfRule type="cellIs" dxfId="49" priority="49" operator="equal">
      <formula>"LIMITADO A MÁXIMO CONVOCATORIA"</formula>
    </cfRule>
    <cfRule type="cellIs" dxfId="48" priority="50" operator="equal">
      <formula>"OK"</formula>
    </cfRule>
  </conditionalFormatting>
  <conditionalFormatting sqref="N945:N952">
    <cfRule type="cellIs" dxfId="47" priority="47" operator="equal">
      <formula>"LIMITADO A MÁXIMO CONVOCATORIA"</formula>
    </cfRule>
    <cfRule type="cellIs" dxfId="46" priority="48" operator="equal">
      <formula>"OK"</formula>
    </cfRule>
  </conditionalFormatting>
  <conditionalFormatting sqref="N941:N942">
    <cfRule type="cellIs" dxfId="45" priority="45" operator="equal">
      <formula>"LIMITADO A MÁXIMO CONVOCATORIA"</formula>
    </cfRule>
    <cfRule type="cellIs" dxfId="44" priority="46" operator="equal">
      <formula>"OK"</formula>
    </cfRule>
  </conditionalFormatting>
  <conditionalFormatting sqref="N931:N933 N937:N940">
    <cfRule type="cellIs" dxfId="43" priority="43" operator="equal">
      <formula>"LIMITADO A MÁXIMO CONVOCATORIA"</formula>
    </cfRule>
    <cfRule type="cellIs" dxfId="42" priority="44" operator="equal">
      <formula>"OK"</formula>
    </cfRule>
  </conditionalFormatting>
  <conditionalFormatting sqref="N934:N936">
    <cfRule type="cellIs" dxfId="41" priority="41" operator="equal">
      <formula>"LIMITADO A MÁXIMO CONVOCATORIA"</formula>
    </cfRule>
    <cfRule type="cellIs" dxfId="40" priority="42" operator="equal">
      <formula>"OK"</formula>
    </cfRule>
  </conditionalFormatting>
  <conditionalFormatting sqref="N960:N965 N988:N989 N978:N979">
    <cfRule type="cellIs" dxfId="39" priority="39" operator="equal">
      <formula>"LIMITADO A MÁXIMO CONVOCATORIA"</formula>
    </cfRule>
    <cfRule type="cellIs" dxfId="38" priority="40" operator="equal">
      <formula>"OK"</formula>
    </cfRule>
  </conditionalFormatting>
  <conditionalFormatting sqref="N980:N987">
    <cfRule type="cellIs" dxfId="37" priority="37" operator="equal">
      <formula>"LIMITADO A MÁXIMO CONVOCATORIA"</formula>
    </cfRule>
    <cfRule type="cellIs" dxfId="36" priority="38" operator="equal">
      <formula>"OK"</formula>
    </cfRule>
  </conditionalFormatting>
  <conditionalFormatting sqref="N976:N977">
    <cfRule type="cellIs" dxfId="35" priority="35" operator="equal">
      <formula>"LIMITADO A MÁXIMO CONVOCATORIA"</formula>
    </cfRule>
    <cfRule type="cellIs" dxfId="34" priority="36" operator="equal">
      <formula>"OK"</formula>
    </cfRule>
  </conditionalFormatting>
  <conditionalFormatting sqref="N966:N968 N972:N975">
    <cfRule type="cellIs" dxfId="33" priority="33" operator="equal">
      <formula>"LIMITADO A MÁXIMO CONVOCATORIA"</formula>
    </cfRule>
    <cfRule type="cellIs" dxfId="32" priority="34" operator="equal">
      <formula>"OK"</formula>
    </cfRule>
  </conditionalFormatting>
  <conditionalFormatting sqref="N969:N971">
    <cfRule type="cellIs" dxfId="31" priority="31" operator="equal">
      <formula>"LIMITADO A MÁXIMO CONVOCATORIA"</formula>
    </cfRule>
    <cfRule type="cellIs" dxfId="30" priority="32" operator="equal">
      <formula>"OK"</formula>
    </cfRule>
  </conditionalFormatting>
  <conditionalFormatting sqref="N995:N1000 N1023:N1024 N1013:N1014">
    <cfRule type="cellIs" dxfId="29" priority="29" operator="equal">
      <formula>"LIMITADO A MÁXIMO CONVOCATORIA"</formula>
    </cfRule>
    <cfRule type="cellIs" dxfId="28" priority="30" operator="equal">
      <formula>"OK"</formula>
    </cfRule>
  </conditionalFormatting>
  <conditionalFormatting sqref="N1015:N1022">
    <cfRule type="cellIs" dxfId="27" priority="27" operator="equal">
      <formula>"LIMITADO A MÁXIMO CONVOCATORIA"</formula>
    </cfRule>
    <cfRule type="cellIs" dxfId="26" priority="28" operator="equal">
      <formula>"OK"</formula>
    </cfRule>
  </conditionalFormatting>
  <conditionalFormatting sqref="N1011:N1012">
    <cfRule type="cellIs" dxfId="25" priority="25" operator="equal">
      <formula>"LIMITADO A MÁXIMO CONVOCATORIA"</formula>
    </cfRule>
    <cfRule type="cellIs" dxfId="24" priority="26" operator="equal">
      <formula>"OK"</formula>
    </cfRule>
  </conditionalFormatting>
  <conditionalFormatting sqref="N1001:N1003 N1007:N1010">
    <cfRule type="cellIs" dxfId="23" priority="23" operator="equal">
      <formula>"LIMITADO A MÁXIMO CONVOCATORIA"</formula>
    </cfRule>
    <cfRule type="cellIs" dxfId="22" priority="24" operator="equal">
      <formula>"OK"</formula>
    </cfRule>
  </conditionalFormatting>
  <conditionalFormatting sqref="N1004:N1006">
    <cfRule type="cellIs" dxfId="21" priority="21" operator="equal">
      <formula>"LIMITADO A MÁXIMO CONVOCATORIA"</formula>
    </cfRule>
    <cfRule type="cellIs" dxfId="20" priority="22" operator="equal">
      <formula>"OK"</formula>
    </cfRule>
  </conditionalFormatting>
  <conditionalFormatting sqref="N1030:N1035 N1058:N1059 N1048:N1049">
    <cfRule type="cellIs" dxfId="19" priority="19" operator="equal">
      <formula>"LIMITADO A MÁXIMO CONVOCATORIA"</formula>
    </cfRule>
    <cfRule type="cellIs" dxfId="18" priority="20" operator="equal">
      <formula>"OK"</formula>
    </cfRule>
  </conditionalFormatting>
  <conditionalFormatting sqref="N1050:N1057">
    <cfRule type="cellIs" dxfId="17" priority="17" operator="equal">
      <formula>"LIMITADO A MÁXIMO CONVOCATORIA"</formula>
    </cfRule>
    <cfRule type="cellIs" dxfId="16" priority="18" operator="equal">
      <formula>"OK"</formula>
    </cfRule>
  </conditionalFormatting>
  <conditionalFormatting sqref="N1046:N1047">
    <cfRule type="cellIs" dxfId="15" priority="15" operator="equal">
      <formula>"LIMITADO A MÁXIMO CONVOCATORIA"</formula>
    </cfRule>
    <cfRule type="cellIs" dxfId="14" priority="16" operator="equal">
      <formula>"OK"</formula>
    </cfRule>
  </conditionalFormatting>
  <conditionalFormatting sqref="N1036:N1038 N1042:N1045">
    <cfRule type="cellIs" dxfId="13" priority="13" operator="equal">
      <formula>"LIMITADO A MÁXIMO CONVOCATORIA"</formula>
    </cfRule>
    <cfRule type="cellIs" dxfId="12" priority="14" operator="equal">
      <formula>"OK"</formula>
    </cfRule>
  </conditionalFormatting>
  <conditionalFormatting sqref="N1039:N1041">
    <cfRule type="cellIs" dxfId="11" priority="11" operator="equal">
      <formula>"LIMITADO A MÁXIMO CONVOCATORIA"</formula>
    </cfRule>
    <cfRule type="cellIs" dxfId="10" priority="12" operator="equal">
      <formula>"OK"</formula>
    </cfRule>
  </conditionalFormatting>
  <conditionalFormatting sqref="N1065:N1070 N1093:N1094 N1083:N1084">
    <cfRule type="cellIs" dxfId="9" priority="9" operator="equal">
      <formula>"LIMITADO A MÁXIMO CONVOCATORIA"</formula>
    </cfRule>
    <cfRule type="cellIs" dxfId="8" priority="10" operator="equal">
      <formula>"OK"</formula>
    </cfRule>
  </conditionalFormatting>
  <conditionalFormatting sqref="N1085:N1092">
    <cfRule type="cellIs" dxfId="7" priority="7" operator="equal">
      <formula>"LIMITADO A MÁXIMO CONVOCATORIA"</formula>
    </cfRule>
    <cfRule type="cellIs" dxfId="6" priority="8" operator="equal">
      <formula>"OK"</formula>
    </cfRule>
  </conditionalFormatting>
  <conditionalFormatting sqref="N1081:N1082">
    <cfRule type="cellIs" dxfId="5" priority="5" operator="equal">
      <formula>"LIMITADO A MÁXIMO CONVOCATORIA"</formula>
    </cfRule>
    <cfRule type="cellIs" dxfId="4" priority="6" operator="equal">
      <formula>"OK"</formula>
    </cfRule>
  </conditionalFormatting>
  <conditionalFormatting sqref="N1071:N1073 N1077:N1080">
    <cfRule type="cellIs" dxfId="3" priority="3" operator="equal">
      <formula>"LIMITADO A MÁXIMO CONVOCATORIA"</formula>
    </cfRule>
    <cfRule type="cellIs" dxfId="2" priority="4" operator="equal">
      <formula>"OK"</formula>
    </cfRule>
  </conditionalFormatting>
  <conditionalFormatting sqref="N1074:N1076">
    <cfRule type="cellIs" dxfId="1" priority="1" operator="equal">
      <formula>"LIMITADO A MÁXIMO CONVOCATORIA"</formula>
    </cfRule>
    <cfRule type="cellIs" dxfId="0" priority="2" operator="equal">
      <formula>"OK"</formula>
    </cfRule>
  </conditionalFormatting>
  <pageMargins left="0.7" right="0.7" top="0.75" bottom="0.75" header="0.3" footer="0.3"/>
  <pageSetup paperSize="9" orientation="portrait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'Formadores internos'!$B:$B</xm:f>
          </x14:formula1>
          <xm:sqref>C48:C60 C83:C112 C118:C147 C153:C182 C188:C217 C9:C38 C223:C235 C258:C287 C293:C322 C328:C357 C363:C392 C398:C427 C433:C462 C468:C497 C504:C533 C539:C568 C574:C603 C609:C638 C644:C673 C679:C708 C714:C743 C749:C778 C784:C813 C819:C848 C854:C883 C890:C919 C925:C954 C960:C989 C995:C1024 C1030:C1059 C1065:C1094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3d7bfd69-fd31-4af0-968a-722e99b5473f" xsi:nil="true"/>
    <Orden xmlns="3d7bfd69-fd31-4af0-968a-722e99b547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6FE6C2850BFA4089DCFA30644C7058" ma:contentTypeVersion="2" ma:contentTypeDescription="Crear nuevo documento." ma:contentTypeScope="" ma:versionID="e27a595a1481e5c869d61a579e75ce2b">
  <xsd:schema xmlns:xsd="http://www.w3.org/2001/XMLSchema" xmlns:xs="http://www.w3.org/2001/XMLSchema" xmlns:p="http://schemas.microsoft.com/office/2006/metadata/properties" xmlns:ns2="3d7bfd69-fd31-4af0-968a-722e99b5473f" targetNamespace="http://schemas.microsoft.com/office/2006/metadata/properties" ma:root="true" ma:fieldsID="f652bf0712fa45d7b70a0bec6fd5449d" ns2:_="">
    <xsd:import namespace="3d7bfd69-fd31-4af0-968a-722e99b5473f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fd69-fd31-4af0-968a-722e99b5473f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CA3601-B5AA-4C0A-94C8-C53C8D42EAEC}"/>
</file>

<file path=customXml/itemProps2.xml><?xml version="1.0" encoding="utf-8"?>
<ds:datastoreItem xmlns:ds="http://schemas.openxmlformats.org/officeDocument/2006/customXml" ds:itemID="{72863324-BB9A-4480-BAF5-0D1FDCA4DD77}"/>
</file>

<file path=customXml/itemProps3.xml><?xml version="1.0" encoding="utf-8"?>
<ds:datastoreItem xmlns:ds="http://schemas.openxmlformats.org/officeDocument/2006/customXml" ds:itemID="{CC17D495-9CA3-4588-A4F7-35E17395AE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Portada</vt:lpstr>
      <vt:lpstr>Datos proyecto</vt:lpstr>
      <vt:lpstr>Acciones formación</vt:lpstr>
      <vt:lpstr>Actividades</vt:lpstr>
      <vt:lpstr>Entregables</vt:lpstr>
      <vt:lpstr>Materiales y suministros</vt:lpstr>
      <vt:lpstr>Formadores internos</vt:lpstr>
      <vt:lpstr>Formadores externos</vt:lpstr>
      <vt:lpstr>Ppto. Formadores internos</vt:lpstr>
      <vt:lpstr>Ppto.Formadores externos</vt:lpstr>
      <vt:lpstr>Hoja resumen</vt:lpstr>
      <vt:lpstr>Indicadores</vt:lpstr>
      <vt:lpstr>Listas</vt:lpstr>
      <vt:lpstr>'Formadores externos'!Nombre_persona</vt:lpstr>
      <vt:lpstr>'Formadores internos'!Nombre_persona</vt:lpstr>
      <vt:lpstr>'Materiales y suministros'!Nombre_persona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2022-03-07T08:28:54Z</dcterms:created>
  <dcterms:modified xsi:type="dcterms:W3CDTF">2022-04-26T09:52:32Z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0x0101007B6FE6C2850BFA4089DCFA30644C7058</vt:lpwstr>
  </property>
</Properties>
</file>