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2657BC70-989A-428E-84D8-CBD42435AE6C}" xr6:coauthVersionLast="47" xr6:coauthVersionMax="47" xr10:uidLastSave="{00000000-0000-0000-0000-000000000000}"/>
  <bookViews>
    <workbookView xWindow="-120" yWindow="-120" windowWidth="29040" windowHeight="15720" tabRatio="919" activeTab="5" xr2:uid="{00000000-000D-0000-FFFF-FFFF00000000}"/>
  </bookViews>
  <sheets>
    <sheet name="Portada" sheetId="11" r:id="rId1"/>
    <sheet name="Datos proyecto" sheetId="10" r:id="rId2"/>
    <sheet name="obra civil" sheetId="20" r:id="rId3"/>
    <sheet name="Edificación e instalaciones" sheetId="17" r:id="rId4"/>
    <sheet name="Aparatos y Equipos" sheetId="3" r:id="rId5"/>
    <sheet name="Activos inmateriales" sheetId="18" r:id="rId6"/>
    <sheet name="Hoja resumen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8" l="1"/>
  <c r="D5" i="3"/>
  <c r="D6" i="17"/>
  <c r="D7" i="15" s="1"/>
  <c r="L9" i="20"/>
  <c r="D12" i="20"/>
  <c r="D75" i="20"/>
  <c r="L19" i="20" l="1"/>
  <c r="L76" i="20"/>
  <c r="L75" i="20"/>
  <c r="L74" i="20"/>
  <c r="L73" i="20"/>
  <c r="L72" i="20"/>
  <c r="E71" i="20"/>
  <c r="L69" i="20"/>
  <c r="L68" i="20"/>
  <c r="L67" i="20"/>
  <c r="L66" i="20"/>
  <c r="L65" i="20"/>
  <c r="E64" i="20"/>
  <c r="L62" i="20"/>
  <c r="L61" i="20"/>
  <c r="L60" i="20"/>
  <c r="L59" i="20"/>
  <c r="L58" i="20"/>
  <c r="E57" i="20"/>
  <c r="L55" i="20"/>
  <c r="L54" i="20"/>
  <c r="L53" i="20"/>
  <c r="L52" i="20"/>
  <c r="L51" i="20"/>
  <c r="E50" i="20"/>
  <c r="L48" i="20"/>
  <c r="L47" i="20"/>
  <c r="L46" i="20"/>
  <c r="L45" i="20"/>
  <c r="L44" i="20"/>
  <c r="E43" i="20"/>
  <c r="L41" i="20"/>
  <c r="L40" i="20"/>
  <c r="L39" i="20"/>
  <c r="L38" i="20"/>
  <c r="L37" i="20"/>
  <c r="D40" i="20" s="1"/>
  <c r="E36" i="20"/>
  <c r="L34" i="20"/>
  <c r="L33" i="20"/>
  <c r="L32" i="20"/>
  <c r="L31" i="20"/>
  <c r="L30" i="20"/>
  <c r="E29" i="20"/>
  <c r="L27" i="20"/>
  <c r="L26" i="20"/>
  <c r="L25" i="20"/>
  <c r="L24" i="20"/>
  <c r="L23" i="20"/>
  <c r="E22" i="20"/>
  <c r="L20" i="20"/>
  <c r="L18" i="20"/>
  <c r="L17" i="20"/>
  <c r="L16" i="20"/>
  <c r="E15" i="20"/>
  <c r="L96" i="17"/>
  <c r="L95" i="17"/>
  <c r="L94" i="17"/>
  <c r="L93" i="17"/>
  <c r="L92" i="17"/>
  <c r="L91" i="17"/>
  <c r="L90" i="17"/>
  <c r="E89" i="17"/>
  <c r="L87" i="17"/>
  <c r="L86" i="17"/>
  <c r="L85" i="17"/>
  <c r="L84" i="17"/>
  <c r="L83" i="17"/>
  <c r="L82" i="17"/>
  <c r="D85" i="17" s="1"/>
  <c r="L81" i="17"/>
  <c r="E80" i="17"/>
  <c r="L78" i="17"/>
  <c r="L77" i="17"/>
  <c r="L76" i="17"/>
  <c r="L75" i="17"/>
  <c r="L74" i="17"/>
  <c r="L73" i="17"/>
  <c r="L72" i="17"/>
  <c r="E71" i="17"/>
  <c r="L69" i="17"/>
  <c r="L68" i="17"/>
  <c r="L67" i="17"/>
  <c r="L66" i="17"/>
  <c r="L65" i="17"/>
  <c r="L64" i="17"/>
  <c r="L63" i="17"/>
  <c r="E62" i="17"/>
  <c r="L60" i="17"/>
  <c r="L59" i="17"/>
  <c r="L58" i="17"/>
  <c r="L57" i="17"/>
  <c r="L56" i="17"/>
  <c r="L55" i="17"/>
  <c r="L54" i="17"/>
  <c r="E53" i="17"/>
  <c r="L51" i="17"/>
  <c r="L50" i="17"/>
  <c r="L49" i="17"/>
  <c r="L48" i="17"/>
  <c r="L47" i="17"/>
  <c r="L46" i="17"/>
  <c r="L45" i="17"/>
  <c r="E44" i="17"/>
  <c r="L42" i="17"/>
  <c r="L41" i="17"/>
  <c r="L40" i="17"/>
  <c r="L39" i="17"/>
  <c r="L38" i="17"/>
  <c r="L37" i="17"/>
  <c r="L36" i="17"/>
  <c r="E35" i="17"/>
  <c r="L33" i="17"/>
  <c r="L32" i="17"/>
  <c r="L31" i="17"/>
  <c r="L30" i="17"/>
  <c r="L29" i="17"/>
  <c r="L28" i="17"/>
  <c r="L27" i="17"/>
  <c r="E26" i="17"/>
  <c r="L24" i="17"/>
  <c r="L23" i="17"/>
  <c r="L22" i="17"/>
  <c r="L21" i="17"/>
  <c r="L20" i="17"/>
  <c r="L19" i="17"/>
  <c r="L18" i="17"/>
  <c r="E17" i="17"/>
  <c r="E8" i="20"/>
  <c r="E8" i="17"/>
  <c r="L13" i="20"/>
  <c r="L12" i="20"/>
  <c r="L11" i="20"/>
  <c r="L10" i="20"/>
  <c r="L15" i="17"/>
  <c r="L10" i="17"/>
  <c r="L11" i="17"/>
  <c r="L12" i="17"/>
  <c r="L13" i="17"/>
  <c r="L14" i="17"/>
  <c r="L9" i="17"/>
  <c r="D49" i="17" l="1"/>
  <c r="D22" i="17"/>
  <c r="D33" i="20"/>
  <c r="D26" i="20"/>
  <c r="D47" i="20"/>
  <c r="D68" i="20"/>
  <c r="D19" i="20"/>
  <c r="D6" i="20" s="1"/>
  <c r="D6" i="15" s="1"/>
  <c r="D54" i="20"/>
  <c r="D61" i="20"/>
  <c r="D94" i="17"/>
  <c r="D31" i="17"/>
  <c r="D76" i="17"/>
  <c r="D67" i="17"/>
  <c r="D58" i="17"/>
  <c r="D40" i="17"/>
  <c r="D13" i="17"/>
  <c r="D5" i="15" l="1"/>
  <c r="D8" i="15" l="1"/>
  <c r="D9" i="15" s="1"/>
  <c r="D9" i="10" l="1"/>
  <c r="E6" i="15" l="1"/>
  <c r="E8" i="15"/>
  <c r="E7" i="15"/>
  <c r="E5" i="15"/>
  <c r="E9" i="15" l="1"/>
</calcChain>
</file>

<file path=xl/sharedStrings.xml><?xml version="1.0" encoding="utf-8"?>
<sst xmlns="http://schemas.openxmlformats.org/spreadsheetml/2006/main" count="860" uniqueCount="112">
  <si>
    <t>Título del proyecto</t>
  </si>
  <si>
    <t xml:space="preserve">Presupuesto Proyecto  </t>
  </si>
  <si>
    <t>PRESUPUESTO DEL PROYECTO</t>
  </si>
  <si>
    <t>Presupuesto total (Euros)</t>
  </si>
  <si>
    <t>Total</t>
  </si>
  <si>
    <t>Aparatos y equipos de producción</t>
  </si>
  <si>
    <t>Hoja de presupuesto por proyecto</t>
  </si>
  <si>
    <t>Edificación e instalaciones</t>
  </si>
  <si>
    <t>Activos inmateriales</t>
  </si>
  <si>
    <t>%</t>
  </si>
  <si>
    <t>Inversiones en aparatos y equipos</t>
  </si>
  <si>
    <t>Equipo 1</t>
  </si>
  <si>
    <t>Equipo 2</t>
  </si>
  <si>
    <t>Equipo 3</t>
  </si>
  <si>
    <t>Equipo 4</t>
  </si>
  <si>
    <t>Equipo 5</t>
  </si>
  <si>
    <t>Equipo 6</t>
  </si>
  <si>
    <t>Nombre equipo:</t>
  </si>
  <si>
    <t>Descripción:</t>
  </si>
  <si>
    <t>Marca y modelo:</t>
  </si>
  <si>
    <t>Equipo 7</t>
  </si>
  <si>
    <t>Equipo 8</t>
  </si>
  <si>
    <t>Equipo 9</t>
  </si>
  <si>
    <t>Equipo 10</t>
  </si>
  <si>
    <t>Equipo 11</t>
  </si>
  <si>
    <t>Equipo 12</t>
  </si>
  <si>
    <t>Equipo 13</t>
  </si>
  <si>
    <t>Equipo 14</t>
  </si>
  <si>
    <t>Equipo 15</t>
  </si>
  <si>
    <t>Inversiones en edificación e instalaciones</t>
  </si>
  <si>
    <t>Inversión a realizar</t>
  </si>
  <si>
    <t xml:space="preserve">Indicar si es una instalación existente: </t>
  </si>
  <si>
    <t>Existente / Nueva instalación</t>
  </si>
  <si>
    <t>Importe de adquisición (sin IVA) en EUROS:</t>
  </si>
  <si>
    <t>Inversiones en activos inmateriales</t>
  </si>
  <si>
    <t>Nombre del activo inmaterial:</t>
  </si>
  <si>
    <t xml:space="preserve">Tipo de activo: </t>
  </si>
  <si>
    <t>(Seleccionar) Derechos / Licencias / Know-how / Conocimientos técnicos no patentados / Otros</t>
  </si>
  <si>
    <t>Activo inmaterial 1</t>
  </si>
  <si>
    <t>Activo inmaterial 2</t>
  </si>
  <si>
    <t>Activo inmaterial 3</t>
  </si>
  <si>
    <t>Activo inmaterial 4</t>
  </si>
  <si>
    <t>Activo inmaterial 5</t>
  </si>
  <si>
    <t>Activo inmaterial 6</t>
  </si>
  <si>
    <t>Activo inmaterial 7</t>
  </si>
  <si>
    <t>Activo inmaterial 8</t>
  </si>
  <si>
    <t>Activo inmaterial 9</t>
  </si>
  <si>
    <t>Activo inmaterial 10</t>
  </si>
  <si>
    <t>Importe total</t>
  </si>
  <si>
    <t xml:space="preserve">Importe total: </t>
  </si>
  <si>
    <t>Nombre de la entidad:</t>
  </si>
  <si>
    <t>NIF de la entidad:</t>
  </si>
  <si>
    <t>Línea de producción afectada:</t>
  </si>
  <si>
    <t xml:space="preserve">Instalación en la que se hará la inversión (Ref. Catastral): </t>
  </si>
  <si>
    <t xml:space="preserve">Descripción detallada de la inversión a realizar: </t>
  </si>
  <si>
    <t xml:space="preserve">Fecha estimada de la inversión: </t>
  </si>
  <si>
    <t>Ficha de presupuesto del proyecto</t>
  </si>
  <si>
    <t>Capacidad productiva (unidades/año):</t>
  </si>
  <si>
    <t>Función específica del equipo dentro del proyecto:</t>
  </si>
  <si>
    <t>Justificación de la necesidad del equipo en el proyecto</t>
  </si>
  <si>
    <t>Justificación de la necesidad de la inversión para el proyecto:</t>
  </si>
  <si>
    <t>Líneas de producción que se encuentran en la instalación afectada:</t>
  </si>
  <si>
    <t xml:space="preserve">Importe de la inversión sin IVA (euros): </t>
  </si>
  <si>
    <t xml:space="preserve">Justificación de la necesidad para el proyecto: </t>
  </si>
  <si>
    <t xml:space="preserve">Inversiones en activos inmateriales vinculados a la transferencia de tecnología mediante la adquisición de derechos de patentes, licencias, conocimientos técnicos u otra propiedad intelectual </t>
  </si>
  <si>
    <t>Edificación/Instalación 1</t>
  </si>
  <si>
    <t>Descripción general</t>
  </si>
  <si>
    <t>Desglose en Partidas</t>
  </si>
  <si>
    <t>Edificación/Instalación 2</t>
  </si>
  <si>
    <t>Edificación/Instalación 3</t>
  </si>
  <si>
    <t>Edificación/Instalación 4</t>
  </si>
  <si>
    <t>Edificación/Instalación 5</t>
  </si>
  <si>
    <t>Edificación/Instalación 6</t>
  </si>
  <si>
    <t>Edificación/Instalación 7</t>
  </si>
  <si>
    <t>Edificación/Instalación 8</t>
  </si>
  <si>
    <t>Edificación/Instalación 9</t>
  </si>
  <si>
    <t>Edificación/Instalación 10</t>
  </si>
  <si>
    <t>Partida</t>
  </si>
  <si>
    <t>Precio unitario partida [A]</t>
  </si>
  <si>
    <t>Cap 1</t>
  </si>
  <si>
    <t>Cap1</t>
  </si>
  <si>
    <t>…</t>
  </si>
  <si>
    <t>Cap 2</t>
  </si>
  <si>
    <t>Descripción capítulo</t>
  </si>
  <si>
    <t>1.1</t>
  </si>
  <si>
    <t>1.2</t>
  </si>
  <si>
    <t>1.3</t>
  </si>
  <si>
    <t>2.1</t>
  </si>
  <si>
    <t>Descripción
partida</t>
  </si>
  <si>
    <t xml:space="preserve">Medición de la partida [B]
</t>
  </si>
  <si>
    <t xml:space="preserve">Unidad de medida [m2, kg, ml…]
</t>
  </si>
  <si>
    <t>Oferta presentada (identificador del proveedor)</t>
  </si>
  <si>
    <t>2.2</t>
  </si>
  <si>
    <t>Precio total = [A]*[B]</t>
  </si>
  <si>
    <t xml:space="preserve">Inversiones en obra civil </t>
  </si>
  <si>
    <t>obra civil 1</t>
  </si>
  <si>
    <t>obra civil 2</t>
  </si>
  <si>
    <t>obra civil 3</t>
  </si>
  <si>
    <t>obra civil 4</t>
  </si>
  <si>
    <t>obra civil 5</t>
  </si>
  <si>
    <t>obra civil 6</t>
  </si>
  <si>
    <t>obra civil 7</t>
  </si>
  <si>
    <t>obra civil 8</t>
  </si>
  <si>
    <t>obra civil 9</t>
  </si>
  <si>
    <t>obra civil 10</t>
  </si>
  <si>
    <t>Obra civil</t>
  </si>
  <si>
    <t>Convocatoria de ayudas a proyectos de producción de baterías y pilas de combustible de hidrógeno del vehículo eléctrico en el marco de PRTR en el año 2026</t>
  </si>
  <si>
    <t>Entidad proveedora</t>
  </si>
  <si>
    <t>Descripción y función específica en el proyecto:</t>
  </si>
  <si>
    <r>
      <rPr>
        <b/>
        <i/>
        <sz val="10"/>
        <color theme="1"/>
        <rFont val="Calibri"/>
        <family val="2"/>
        <scheme val="minor"/>
      </rPr>
      <t>Inversiones en activos materiales en urbanización y canalizaciones. En la zona derecha de cada concepto se detallarán todas las partidas de las que consta.</t>
    </r>
    <r>
      <rPr>
        <i/>
        <sz val="10"/>
        <color theme="1"/>
        <rFont val="Calibri"/>
        <family val="2"/>
        <scheme val="minor"/>
      </rPr>
      <t xml:space="preserve">
No se considerarán financiables:
-  terrenos y movimientos de tierras, 
- cualquier otro gasto que, aun siendo necesario para la realización de la inversión material, no constituya una inversión material en sí misma.
- los conceptos para los que no se presente un nivel de desglose en capítulos y partidas adecuado.
- los conceptos descritos de forma genérica.
- los conceptos para los que se aporte una descripción genérica o no específica de la función a desempeñar en el proyecto.
-las agrupaciones de conceptos que no permitan una trazabilidad en fase de justificación </t>
    </r>
  </si>
  <si>
    <r>
      <rPr>
        <b/>
        <i/>
        <sz val="10"/>
        <color theme="1"/>
        <rFont val="Calibri"/>
        <family val="2"/>
        <scheme val="minor"/>
      </rPr>
      <t xml:space="preserve">Adquisición de activos fijos materiales vinculados a la producción y a los objetivos del proyecto. </t>
    </r>
    <r>
      <rPr>
        <i/>
        <sz val="10"/>
        <color theme="1"/>
        <rFont val="Calibri"/>
        <family val="2"/>
        <scheme val="minor"/>
      </rPr>
      <t xml:space="preserve">
</t>
    </r>
    <r>
      <rPr>
        <i/>
        <u/>
        <sz val="10"/>
        <color theme="1"/>
        <rFont val="Calibri"/>
        <family val="2"/>
        <scheme val="minor"/>
      </rPr>
      <t>No son financiables en esta partida:</t>
    </r>
    <r>
      <rPr>
        <i/>
        <sz val="10"/>
        <color theme="1"/>
        <rFont val="Calibri"/>
        <family val="2"/>
        <scheme val="minor"/>
      </rPr>
      <t xml:space="preserve">
- los elementos de transporte exterior
- las inversiones no materiales o la parte no material de las inversiones. Por ejemplo, y sin que sea limitante, no son financiables la formación en el uso del equipo, su transporte y embalaje o los servicios asociados a su instalación o mantenimiento.
</t>
    </r>
    <r>
      <rPr>
        <i/>
        <u/>
        <sz val="10"/>
        <color theme="1"/>
        <rFont val="Calibri"/>
        <family val="2"/>
        <scheme val="minor"/>
      </rPr>
      <t xml:space="preserve">
No se considerarán financiables, sin limitarse a estos casos:
</t>
    </r>
    <r>
      <rPr>
        <i/>
        <sz val="10"/>
        <color theme="1"/>
        <rFont val="Calibri"/>
        <family val="2"/>
        <scheme val="minor"/>
      </rPr>
      <t>- los conceptos que no estén indubitadamente vinculados a alguno de los objetivos específicos del proyecto.
- los conceptos que supongan una agrupación de aparatos o equipos independientes, de elementos suministrados por distintos proveedores o de elementos que no puedan considerarse una inversión llave en mano. Por ejemplo: “utillajes”, “accesorios”… 
- los conceptos para los que se aporte una descripción genérica o no específica de la función por desempeñar en el proyecto.
- los conceptos que supongan inversiones llave en mano, líneas completas, sistemas o soluciones a medida cuyos elementos principales no se desglosen lo suficiente, no siendo posible la comprensión de su funcionamiento y necesidad.
Los costes de aparatos y equipos de producción deberán suponer al menos un 40% del presupuesto financiable.</t>
    </r>
  </si>
  <si>
    <r>
      <rPr>
        <b/>
        <i/>
        <sz val="10"/>
        <color theme="1"/>
        <rFont val="Calibri"/>
        <family val="2"/>
        <scheme val="minor"/>
      </rPr>
      <t>Inversiones materiales para la adquisición, construcción, ampliación o adecuación de naves industriales, así como de sus instalaciones y equipos no vinculados directamente al proceso productivo. En la zona derecha de cada concepto se detallarán todas las partidas de las que consta.</t>
    </r>
    <r>
      <rPr>
        <i/>
        <sz val="10"/>
        <color theme="1"/>
        <rFont val="Calibri"/>
        <family val="2"/>
        <scheme val="minor"/>
      </rPr>
      <t xml:space="preserve">
</t>
    </r>
    <r>
      <rPr>
        <i/>
        <u/>
        <sz val="10"/>
        <color theme="1"/>
        <rFont val="Calibri"/>
        <family val="2"/>
        <scheme val="minor"/>
      </rPr>
      <t xml:space="preserve">
No se considerarán financiables:
</t>
    </r>
    <r>
      <rPr>
        <i/>
        <sz val="10"/>
        <color theme="1"/>
        <rFont val="Calibri"/>
        <family val="2"/>
        <scheme val="minor"/>
      </rPr>
      <t xml:space="preserve">- Todo gasto que, aunque necesario para la realización de la inversión material, no constituya una inversión material en sí misma.
- los conceptos para los que no se presente un nivel de desglose en capítulos y partidas adecuado.
- los conceptos descritos de forma genérica como por ejemplo “electricidad”, “agua”, “electricidad” o “instalaciones de la nave”. 
- los conceptos para los que se aporte una descripción genérica o no específica de la función a desempeñar en el proyecto.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</si>
</sst>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  "/>
    </font>
    <font>
      <b/>
      <sz val="9"/>
      <name val="Calibri  "/>
    </font>
    <font>
      <i/>
      <sz val="1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7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9" fillId="5" borderId="0" xfId="0" applyFont="1" applyFill="1" applyAlignment="1">
      <alignment wrapText="1"/>
    </xf>
    <xf numFmtId="0" fontId="9" fillId="5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6" borderId="1" xfId="2" applyFont="1" applyFill="1" applyBorder="1" applyAlignment="1" applyProtection="1">
      <alignment horizontal="center" vertical="center" wrapText="1"/>
      <protection locked="0"/>
    </xf>
    <xf numFmtId="9" fontId="2" fillId="2" borderId="1" xfId="1" applyFont="1" applyFill="1" applyBorder="1" applyAlignment="1">
      <alignment horizontal="center" vertical="center" wrapText="1"/>
    </xf>
    <xf numFmtId="9" fontId="0" fillId="2" borderId="1" xfId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/>
    <xf numFmtId="0" fontId="18" fillId="2" borderId="1" xfId="0" applyFont="1" applyFill="1" applyBorder="1" applyAlignment="1">
      <alignment vertical="top" wrapText="1"/>
    </xf>
    <xf numFmtId="164" fontId="1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>
      <alignment vertical="top" wrapText="1"/>
    </xf>
    <xf numFmtId="0" fontId="3" fillId="3" borderId="1" xfId="0" applyFont="1" applyFill="1" applyBorder="1"/>
    <xf numFmtId="164" fontId="1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/>
    <xf numFmtId="0" fontId="16" fillId="3" borderId="1" xfId="0" applyFont="1" applyFill="1" applyBorder="1"/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164" fontId="7" fillId="2" borderId="1" xfId="0" applyNumberFormat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 vertical="center" textRotation="90"/>
    </xf>
    <xf numFmtId="0" fontId="3" fillId="3" borderId="17" xfId="0" applyFont="1" applyFill="1" applyBorder="1" applyAlignment="1">
      <alignment horizontal="center" vertical="center" textRotation="90"/>
    </xf>
    <xf numFmtId="0" fontId="3" fillId="3" borderId="16" xfId="0" applyFont="1" applyFill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 textRotation="90"/>
    </xf>
    <xf numFmtId="0" fontId="3" fillId="2" borderId="16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4" fontId="4" fillId="4" borderId="1" xfId="2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6" fillId="4" borderId="18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6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413054</xdr:colOff>
      <xdr:row>5</xdr:row>
      <xdr:rowOff>44559</xdr:rowOff>
    </xdr:from>
    <xdr:to>
      <xdr:col>3</xdr:col>
      <xdr:colOff>664513</xdr:colOff>
      <xdr:row>6</xdr:row>
      <xdr:rowOff>321566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31F8CE-9660-0300-5AAC-6B800D25B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619" y="955646"/>
          <a:ext cx="1808590" cy="459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492485</xdr:colOff>
      <xdr:row>4</xdr:row>
      <xdr:rowOff>145942</xdr:rowOff>
    </xdr:from>
    <xdr:to>
      <xdr:col>7</xdr:col>
      <xdr:colOff>129365</xdr:colOff>
      <xdr:row>6</xdr:row>
      <xdr:rowOff>337021</xdr:rowOff>
    </xdr:to>
    <xdr:pic>
      <xdr:nvPicPr>
        <xdr:cNvPr id="4" name="Imagen 3" descr="Un dibujo de un perro&#10;&#10;Descripción generada automáticamente con confianza media">
          <a:extLst>
            <a:ext uri="{FF2B5EF4-FFF2-40B4-BE49-F238E27FC236}">
              <a16:creationId xmlns:a16="http://schemas.microsoft.com/office/drawing/2014/main" id="{36A4D2BB-C3CB-CF5F-94BA-A4CA42F02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3876" y="874812"/>
          <a:ext cx="415446" cy="5555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481716</xdr:colOff>
      <xdr:row>5</xdr:row>
      <xdr:rowOff>59881</xdr:rowOff>
    </xdr:from>
    <xdr:to>
      <xdr:col>9</xdr:col>
      <xdr:colOff>644138</xdr:colOff>
      <xdr:row>6</xdr:row>
      <xdr:rowOff>316884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0B00F52-6A74-4CC1-7587-0E68FAC75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1673" y="970968"/>
          <a:ext cx="1719552" cy="439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217252</xdr:colOff>
      <xdr:row>5</xdr:row>
      <xdr:rowOff>8946</xdr:rowOff>
    </xdr:from>
    <xdr:to>
      <xdr:col>6</xdr:col>
      <xdr:colOff>29408</xdr:colOff>
      <xdr:row>6</xdr:row>
      <xdr:rowOff>362530</xdr:rowOff>
    </xdr:to>
    <xdr:pic>
      <xdr:nvPicPr>
        <xdr:cNvPr id="9" name="Imagen 8" descr="Texto&#10;&#10;El contenido generado por IA puede ser incorrecto.">
          <a:extLst>
            <a:ext uri="{FF2B5EF4-FFF2-40B4-BE49-F238E27FC236}">
              <a16:creationId xmlns:a16="http://schemas.microsoft.com/office/drawing/2014/main" id="{A968526B-21DB-0F64-BA18-709E051A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1513" y="920033"/>
          <a:ext cx="1369286" cy="53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7:I17"/>
  <sheetViews>
    <sheetView topLeftCell="A4" zoomScale="115" zoomScaleNormal="115" workbookViewId="0">
      <selection activeCell="I18" sqref="I18"/>
    </sheetView>
  </sheetViews>
  <sheetFormatPr baseColWidth="10" defaultColWidth="11.42578125" defaultRowHeight="15"/>
  <cols>
    <col min="1" max="13" width="11.42578125" style="1"/>
    <col min="14" max="14" width="11.5703125" style="1" customWidth="1"/>
    <col min="15" max="16384" width="11.42578125" style="1"/>
  </cols>
  <sheetData>
    <row r="7" spans="2:9" ht="52.5" customHeight="1">
      <c r="B7"/>
    </row>
    <row r="9" spans="2:9">
      <c r="C9" s="49" t="s">
        <v>56</v>
      </c>
      <c r="D9" s="49"/>
      <c r="E9" s="49"/>
      <c r="F9" s="49"/>
      <c r="G9" s="49"/>
      <c r="H9" s="49"/>
      <c r="I9" s="49"/>
    </row>
    <row r="10" spans="2:9">
      <c r="C10" s="49"/>
      <c r="D10" s="49"/>
      <c r="E10" s="49"/>
      <c r="F10" s="49"/>
      <c r="G10" s="49"/>
      <c r="H10" s="49"/>
      <c r="I10" s="49"/>
    </row>
    <row r="11" spans="2:9" ht="54" customHeight="1">
      <c r="C11" s="49"/>
      <c r="D11" s="49"/>
      <c r="E11" s="49"/>
      <c r="F11" s="49"/>
      <c r="G11" s="49"/>
      <c r="H11" s="49"/>
      <c r="I11" s="49"/>
    </row>
    <row r="12" spans="2:9" ht="15" customHeight="1">
      <c r="C12" s="50" t="s">
        <v>106</v>
      </c>
      <c r="D12" s="50"/>
      <c r="E12" s="50"/>
      <c r="F12" s="50"/>
      <c r="G12" s="50"/>
      <c r="H12" s="50"/>
      <c r="I12" s="50"/>
    </row>
    <row r="13" spans="2:9" ht="35.25" customHeight="1">
      <c r="C13" s="50"/>
      <c r="D13" s="50"/>
      <c r="E13" s="50"/>
      <c r="F13" s="50"/>
      <c r="G13" s="50"/>
      <c r="H13" s="50"/>
      <c r="I13" s="50"/>
    </row>
    <row r="14" spans="2:9" ht="28.5" customHeight="1" thickBot="1">
      <c r="C14" s="50"/>
      <c r="D14" s="50"/>
      <c r="E14" s="50"/>
      <c r="F14" s="50"/>
      <c r="G14" s="50"/>
      <c r="H14" s="50"/>
      <c r="I14" s="50"/>
    </row>
    <row r="15" spans="2:9">
      <c r="C15" s="51" t="s">
        <v>6</v>
      </c>
      <c r="D15" s="52"/>
      <c r="E15" s="52"/>
      <c r="F15" s="52"/>
      <c r="G15" s="52"/>
      <c r="H15" s="52"/>
      <c r="I15" s="53"/>
    </row>
    <row r="16" spans="2:9">
      <c r="C16" s="54"/>
      <c r="D16" s="55"/>
      <c r="E16" s="55"/>
      <c r="F16" s="55"/>
      <c r="G16" s="55"/>
      <c r="H16" s="55"/>
      <c r="I16" s="56"/>
    </row>
    <row r="17" spans="3:9" ht="15.75" thickBot="1">
      <c r="C17" s="57"/>
      <c r="D17" s="58"/>
      <c r="E17" s="58"/>
      <c r="F17" s="58"/>
      <c r="G17" s="58"/>
      <c r="H17" s="58"/>
      <c r="I17" s="59"/>
    </row>
  </sheetData>
  <mergeCells count="3">
    <mergeCell ref="C9:I11"/>
    <mergeCell ref="C12:I14"/>
    <mergeCell ref="C15:I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L9"/>
  <sheetViews>
    <sheetView zoomScaleNormal="100" workbookViewId="0">
      <selection activeCell="D9" sqref="D9:F9"/>
    </sheetView>
  </sheetViews>
  <sheetFormatPr baseColWidth="10" defaultColWidth="11.42578125" defaultRowHeight="12.75"/>
  <cols>
    <col min="1" max="1" width="4.28515625" style="8" customWidth="1"/>
    <col min="2" max="2" width="11.28515625" style="10" customWidth="1"/>
    <col min="3" max="3" width="11.28515625" style="11" customWidth="1"/>
    <col min="4" max="4" width="33.28515625" style="9" customWidth="1"/>
    <col min="5" max="6" width="11.28515625" style="8" customWidth="1"/>
    <col min="7" max="8" width="5.28515625" style="8" customWidth="1"/>
    <col min="9" max="9" width="11.28515625" style="8" customWidth="1"/>
    <col min="10" max="10" width="11.42578125" style="8"/>
    <col min="11" max="11" width="18" style="8" customWidth="1"/>
    <col min="12" max="12" width="20.140625" style="8" customWidth="1"/>
    <col min="13" max="16384" width="11.42578125" style="8"/>
  </cols>
  <sheetData>
    <row r="2" spans="2:12" ht="55.5" customHeight="1">
      <c r="K2" s="60"/>
      <c r="L2" s="60"/>
    </row>
    <row r="3" spans="2:12">
      <c r="F3" s="9"/>
    </row>
    <row r="4" spans="2:12">
      <c r="F4" s="9"/>
    </row>
    <row r="5" spans="2:12" ht="22.5" customHeight="1">
      <c r="B5" s="65" t="s">
        <v>50</v>
      </c>
      <c r="C5" s="65"/>
      <c r="D5" s="61"/>
      <c r="E5" s="61"/>
      <c r="F5" s="61"/>
      <c r="G5" s="3"/>
      <c r="H5" s="3"/>
    </row>
    <row r="6" spans="2:12" ht="22.5" customHeight="1">
      <c r="B6" s="65" t="s">
        <v>51</v>
      </c>
      <c r="C6" s="65"/>
      <c r="D6" s="61"/>
      <c r="E6" s="61"/>
      <c r="F6" s="61"/>
      <c r="G6" s="4"/>
      <c r="H6" s="2"/>
    </row>
    <row r="7" spans="2:12" ht="22.5" customHeight="1">
      <c r="G7" s="2"/>
      <c r="H7" s="6"/>
      <c r="I7" s="6"/>
      <c r="J7" s="5"/>
      <c r="K7" s="5"/>
      <c r="L7" s="5"/>
    </row>
    <row r="8" spans="2:12" ht="47.45" customHeight="1">
      <c r="B8" s="65" t="s">
        <v>0</v>
      </c>
      <c r="C8" s="65"/>
      <c r="D8" s="61"/>
      <c r="E8" s="61"/>
      <c r="F8" s="61"/>
      <c r="G8" s="6"/>
    </row>
    <row r="9" spans="2:12" ht="24" customHeight="1">
      <c r="B9" s="62" t="s">
        <v>1</v>
      </c>
      <c r="C9" s="63"/>
      <c r="D9" s="64">
        <f>+'Hoja resumen'!D9</f>
        <v>0</v>
      </c>
      <c r="E9" s="64"/>
      <c r="F9" s="64"/>
    </row>
  </sheetData>
  <sheetProtection algorithmName="SHA-512" hashValue="NgVnb0ZwVH+neEJemrhKWwoRyHAQAYy6MULTe8ZKT6Nz0uIJkiw5dJyCcJdXO86ZeWK9m0ozsVfP0+aaKQFiWQ==" saltValue="IILxafUz6Y7oFzVDVHgy0Q==" spinCount="100000" sheet="1" formatCells="0" formatColumns="0" formatRows="0"/>
  <mergeCells count="9">
    <mergeCell ref="K2:L2"/>
    <mergeCell ref="D5:F5"/>
    <mergeCell ref="D6:F6"/>
    <mergeCell ref="D8:F8"/>
    <mergeCell ref="B9:C9"/>
    <mergeCell ref="D9:F9"/>
    <mergeCell ref="B5:C5"/>
    <mergeCell ref="B6:C6"/>
    <mergeCell ref="B8:C8"/>
  </mergeCells>
  <conditionalFormatting sqref="D5:D6 G5:H6 G7 D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76"/>
  <sheetViews>
    <sheetView zoomScaleNormal="100" workbookViewId="0">
      <selection activeCell="C4" sqref="C4:L4"/>
    </sheetView>
  </sheetViews>
  <sheetFormatPr baseColWidth="10" defaultColWidth="11.42578125" defaultRowHeight="15"/>
  <cols>
    <col min="1" max="1" width="5.28515625" style="21" customWidth="1"/>
    <col min="2" max="2" width="4" style="1" bestFit="1" customWidth="1"/>
    <col min="3" max="3" width="27.7109375" style="1" customWidth="1"/>
    <col min="4" max="4" width="56.7109375" style="1" customWidth="1"/>
    <col min="5" max="5" width="30.5703125" style="21" customWidth="1"/>
    <col min="6" max="6" width="16.140625" style="21" customWidth="1"/>
    <col min="7" max="8" width="11.42578125" style="21"/>
    <col min="9" max="9" width="14.140625" style="21" customWidth="1"/>
    <col min="10" max="10" width="12.85546875" style="21" customWidth="1"/>
    <col min="11" max="16384" width="11.42578125" style="21"/>
  </cols>
  <sheetData>
    <row r="1" spans="2:12" ht="12.75">
      <c r="B1" s="21"/>
      <c r="C1" s="21"/>
      <c r="D1" s="21"/>
    </row>
    <row r="2" spans="2:12" ht="12.75">
      <c r="B2" s="21"/>
      <c r="C2" s="21"/>
      <c r="D2" s="21"/>
    </row>
    <row r="3" spans="2:12" ht="39.75" customHeight="1">
      <c r="B3" s="21"/>
      <c r="C3" s="75" t="s">
        <v>94</v>
      </c>
      <c r="D3" s="87"/>
      <c r="E3" s="87"/>
      <c r="F3" s="87"/>
      <c r="G3" s="87"/>
      <c r="H3" s="87"/>
      <c r="I3" s="87"/>
      <c r="J3" s="87"/>
      <c r="K3" s="87"/>
      <c r="L3" s="87"/>
    </row>
    <row r="4" spans="2:12" ht="113.25" customHeight="1">
      <c r="B4" s="21"/>
      <c r="C4" s="85" t="s">
        <v>109</v>
      </c>
      <c r="D4" s="86"/>
      <c r="E4" s="86"/>
      <c r="F4" s="86"/>
      <c r="G4" s="86"/>
      <c r="H4" s="86"/>
      <c r="I4" s="86"/>
      <c r="J4" s="86"/>
      <c r="K4" s="86"/>
      <c r="L4" s="86"/>
    </row>
    <row r="5" spans="2:12" s="7" customFormat="1" ht="17.25" customHeight="1">
      <c r="C5" s="77" t="s">
        <v>30</v>
      </c>
      <c r="D5" s="78"/>
      <c r="E5" s="78"/>
      <c r="F5" s="78"/>
      <c r="G5" s="78"/>
      <c r="H5" s="78"/>
      <c r="I5" s="78"/>
      <c r="J5" s="78"/>
      <c r="K5" s="78"/>
      <c r="L5" s="78"/>
    </row>
    <row r="6" spans="2:12" s="7" customFormat="1" ht="52.5" customHeight="1">
      <c r="C6" s="20" t="s">
        <v>49</v>
      </c>
      <c r="D6" s="79">
        <f>+D12+D19+D26+D33+D40+D47+D54+D61+D68+D75</f>
        <v>0</v>
      </c>
      <c r="E6" s="79"/>
      <c r="F6" s="79"/>
      <c r="G6" s="79"/>
      <c r="H6" s="79"/>
      <c r="I6" s="79"/>
      <c r="J6" s="79"/>
      <c r="K6" s="79"/>
      <c r="L6" s="79"/>
    </row>
    <row r="7" spans="2:12" ht="33.75" customHeight="1">
      <c r="B7" s="72" t="s">
        <v>95</v>
      </c>
      <c r="C7" s="80" t="s">
        <v>66</v>
      </c>
      <c r="D7" s="80"/>
      <c r="E7" s="80" t="s">
        <v>67</v>
      </c>
      <c r="F7" s="80"/>
      <c r="G7" s="80"/>
      <c r="H7" s="80"/>
      <c r="I7" s="80"/>
      <c r="J7" s="80"/>
      <c r="K7" s="80"/>
      <c r="L7" s="80"/>
    </row>
    <row r="8" spans="2:12" ht="50.25" customHeight="1">
      <c r="B8" s="73"/>
      <c r="C8" s="23" t="s">
        <v>53</v>
      </c>
      <c r="D8" s="28"/>
      <c r="E8" s="40" t="str">
        <f>+"Capítulo "&amp;B7</f>
        <v>Capítulo obra civil 1</v>
      </c>
      <c r="F8" s="40" t="s">
        <v>83</v>
      </c>
      <c r="G8" s="40" t="s">
        <v>77</v>
      </c>
      <c r="H8" s="40" t="s">
        <v>88</v>
      </c>
      <c r="I8" s="40" t="s">
        <v>78</v>
      </c>
      <c r="J8" s="40" t="s">
        <v>90</v>
      </c>
      <c r="K8" s="40" t="s">
        <v>89</v>
      </c>
      <c r="L8" s="40" t="s">
        <v>93</v>
      </c>
    </row>
    <row r="9" spans="2:12" ht="31.5" customHeight="1">
      <c r="B9" s="73"/>
      <c r="C9" s="23" t="s">
        <v>54</v>
      </c>
      <c r="D9" s="28"/>
      <c r="E9" s="45" t="s">
        <v>79</v>
      </c>
      <c r="F9" s="39"/>
      <c r="G9" s="39" t="s">
        <v>84</v>
      </c>
      <c r="H9" s="39"/>
      <c r="I9" s="39"/>
      <c r="J9" s="39"/>
      <c r="K9" s="39"/>
      <c r="L9" s="39">
        <f>+I9*K9</f>
        <v>0</v>
      </c>
    </row>
    <row r="10" spans="2:12" ht="38.25">
      <c r="B10" s="73"/>
      <c r="C10" s="23" t="s">
        <v>61</v>
      </c>
      <c r="D10" s="28"/>
      <c r="E10" s="45" t="s">
        <v>80</v>
      </c>
      <c r="F10" s="39"/>
      <c r="G10" s="39" t="s">
        <v>85</v>
      </c>
      <c r="H10" s="39"/>
      <c r="I10" s="39"/>
      <c r="J10" s="39"/>
      <c r="K10" s="39"/>
      <c r="L10" s="39">
        <f t="shared" ref="L10:L13" si="0">+I10*K10</f>
        <v>0</v>
      </c>
    </row>
    <row r="11" spans="2:12" ht="46.5" customHeight="1">
      <c r="B11" s="73"/>
      <c r="C11" s="23" t="s">
        <v>60</v>
      </c>
      <c r="D11" s="28"/>
      <c r="E11" s="45" t="s">
        <v>81</v>
      </c>
      <c r="F11" s="39"/>
      <c r="G11" s="39" t="s">
        <v>81</v>
      </c>
      <c r="H11" s="39"/>
      <c r="I11" s="39"/>
      <c r="J11" s="39"/>
      <c r="K11" s="39"/>
      <c r="L11" s="39">
        <f t="shared" si="0"/>
        <v>0</v>
      </c>
    </row>
    <row r="12" spans="2:12" ht="31.5" customHeight="1">
      <c r="B12" s="73"/>
      <c r="C12" s="23" t="s">
        <v>62</v>
      </c>
      <c r="D12" s="41">
        <f>+SUM(L9:L13)</f>
        <v>0</v>
      </c>
      <c r="E12" s="45" t="s">
        <v>82</v>
      </c>
      <c r="F12" s="39"/>
      <c r="G12" s="39" t="s">
        <v>87</v>
      </c>
      <c r="H12" s="39"/>
      <c r="I12" s="39"/>
      <c r="J12" s="39"/>
      <c r="K12" s="39"/>
      <c r="L12" s="39">
        <f t="shared" si="0"/>
        <v>0</v>
      </c>
    </row>
    <row r="13" spans="2:12" ht="12.75">
      <c r="B13" s="73"/>
      <c r="C13" s="47" t="s">
        <v>55</v>
      </c>
      <c r="D13" s="29"/>
      <c r="E13" s="45" t="s">
        <v>81</v>
      </c>
      <c r="F13" s="39"/>
      <c r="G13" s="39" t="s">
        <v>81</v>
      </c>
      <c r="H13" s="39"/>
      <c r="I13" s="39"/>
      <c r="J13" s="39"/>
      <c r="K13" s="39"/>
      <c r="L13" s="39">
        <f t="shared" si="0"/>
        <v>0</v>
      </c>
    </row>
    <row r="14" spans="2:12" ht="33.75" customHeight="1">
      <c r="B14" s="66" t="s">
        <v>96</v>
      </c>
      <c r="C14" s="81" t="s">
        <v>66</v>
      </c>
      <c r="D14" s="81"/>
      <c r="E14" s="81" t="s">
        <v>67</v>
      </c>
      <c r="F14" s="81"/>
      <c r="G14" s="81"/>
      <c r="H14" s="81"/>
      <c r="I14" s="81"/>
      <c r="J14" s="81"/>
      <c r="K14" s="81"/>
      <c r="L14" s="81"/>
    </row>
    <row r="15" spans="2:12" ht="50.25" customHeight="1">
      <c r="B15" s="67"/>
      <c r="C15" s="25" t="s">
        <v>53</v>
      </c>
      <c r="D15" s="30"/>
      <c r="E15" s="42" t="str">
        <f t="shared" ref="E15" si="1">+"Capítulo "&amp;B14</f>
        <v>Capítulo obra civil 2</v>
      </c>
      <c r="F15" s="42" t="s">
        <v>83</v>
      </c>
      <c r="G15" s="42" t="s">
        <v>77</v>
      </c>
      <c r="H15" s="42" t="s">
        <v>88</v>
      </c>
      <c r="I15" s="42" t="s">
        <v>78</v>
      </c>
      <c r="J15" s="42" t="s">
        <v>90</v>
      </c>
      <c r="K15" s="42" t="s">
        <v>89</v>
      </c>
      <c r="L15" s="42" t="s">
        <v>93</v>
      </c>
    </row>
    <row r="16" spans="2:12" ht="31.5" customHeight="1">
      <c r="B16" s="67"/>
      <c r="C16" s="25" t="s">
        <v>54</v>
      </c>
      <c r="D16" s="30"/>
      <c r="E16" s="46" t="s">
        <v>79</v>
      </c>
      <c r="F16" s="43"/>
      <c r="G16" s="43" t="s">
        <v>84</v>
      </c>
      <c r="H16" s="43"/>
      <c r="I16" s="43"/>
      <c r="J16" s="43"/>
      <c r="K16" s="43"/>
      <c r="L16" s="43">
        <f t="shared" ref="L16:L20" si="2">+I16*K16</f>
        <v>0</v>
      </c>
    </row>
    <row r="17" spans="2:12" ht="38.25">
      <c r="B17" s="67"/>
      <c r="C17" s="25" t="s">
        <v>61</v>
      </c>
      <c r="D17" s="30"/>
      <c r="E17" s="46" t="s">
        <v>80</v>
      </c>
      <c r="F17" s="43"/>
      <c r="G17" s="43" t="s">
        <v>85</v>
      </c>
      <c r="H17" s="43"/>
      <c r="I17" s="43"/>
      <c r="J17" s="43"/>
      <c r="K17" s="43"/>
      <c r="L17" s="43">
        <f t="shared" si="2"/>
        <v>0</v>
      </c>
    </row>
    <row r="18" spans="2:12" ht="46.5" customHeight="1">
      <c r="B18" s="67"/>
      <c r="C18" s="25" t="s">
        <v>60</v>
      </c>
      <c r="D18" s="30"/>
      <c r="E18" s="46" t="s">
        <v>81</v>
      </c>
      <c r="F18" s="43"/>
      <c r="G18" s="43" t="s">
        <v>81</v>
      </c>
      <c r="H18" s="43"/>
      <c r="I18" s="43"/>
      <c r="J18" s="43"/>
      <c r="K18" s="43"/>
      <c r="L18" s="43">
        <f t="shared" si="2"/>
        <v>0</v>
      </c>
    </row>
    <row r="19" spans="2:12" ht="31.5" customHeight="1">
      <c r="B19" s="67"/>
      <c r="C19" s="25" t="s">
        <v>62</v>
      </c>
      <c r="D19" s="44">
        <f>+SUM(L16:L20)</f>
        <v>0</v>
      </c>
      <c r="E19" s="46" t="s">
        <v>82</v>
      </c>
      <c r="F19" s="43"/>
      <c r="G19" s="43" t="s">
        <v>87</v>
      </c>
      <c r="H19" s="43"/>
      <c r="I19" s="43"/>
      <c r="J19" s="43"/>
      <c r="K19" s="43"/>
      <c r="L19" s="43">
        <f>+I19*K19</f>
        <v>0</v>
      </c>
    </row>
    <row r="20" spans="2:12" ht="12.75">
      <c r="B20" s="67"/>
      <c r="C20" s="48" t="s">
        <v>55</v>
      </c>
      <c r="D20" s="31"/>
      <c r="E20" s="46" t="s">
        <v>81</v>
      </c>
      <c r="F20" s="43"/>
      <c r="G20" s="43" t="s">
        <v>81</v>
      </c>
      <c r="H20" s="43"/>
      <c r="I20" s="43"/>
      <c r="J20" s="43"/>
      <c r="K20" s="43"/>
      <c r="L20" s="43">
        <f t="shared" si="2"/>
        <v>0</v>
      </c>
    </row>
    <row r="21" spans="2:12" ht="12.75">
      <c r="B21" s="72" t="s">
        <v>97</v>
      </c>
      <c r="C21" s="80" t="s">
        <v>66</v>
      </c>
      <c r="D21" s="80"/>
      <c r="E21" s="80" t="s">
        <v>67</v>
      </c>
      <c r="F21" s="80"/>
      <c r="G21" s="80"/>
      <c r="H21" s="80"/>
      <c r="I21" s="80"/>
      <c r="J21" s="80"/>
      <c r="K21" s="80"/>
      <c r="L21" s="80"/>
    </row>
    <row r="22" spans="2:12" ht="51">
      <c r="B22" s="73"/>
      <c r="C22" s="23" t="s">
        <v>53</v>
      </c>
      <c r="D22" s="28"/>
      <c r="E22" s="40" t="str">
        <f t="shared" ref="E22" si="3">+"Capítulo "&amp;B21</f>
        <v>Capítulo obra civil 3</v>
      </c>
      <c r="F22" s="40" t="s">
        <v>83</v>
      </c>
      <c r="G22" s="40" t="s">
        <v>77</v>
      </c>
      <c r="H22" s="40" t="s">
        <v>88</v>
      </c>
      <c r="I22" s="40" t="s">
        <v>78</v>
      </c>
      <c r="J22" s="40" t="s">
        <v>90</v>
      </c>
      <c r="K22" s="40" t="s">
        <v>89</v>
      </c>
      <c r="L22" s="40" t="s">
        <v>93</v>
      </c>
    </row>
    <row r="23" spans="2:12" ht="25.5">
      <c r="B23" s="73"/>
      <c r="C23" s="23" t="s">
        <v>54</v>
      </c>
      <c r="D23" s="28"/>
      <c r="E23" s="45" t="s">
        <v>79</v>
      </c>
      <c r="F23" s="39"/>
      <c r="G23" s="39" t="s">
        <v>84</v>
      </c>
      <c r="H23" s="39"/>
      <c r="I23" s="39"/>
      <c r="J23" s="39"/>
      <c r="K23" s="39"/>
      <c r="L23" s="39">
        <f t="shared" ref="L23:L27" si="4">+I23*K23</f>
        <v>0</v>
      </c>
    </row>
    <row r="24" spans="2:12" ht="38.25">
      <c r="B24" s="73"/>
      <c r="C24" s="23" t="s">
        <v>61</v>
      </c>
      <c r="D24" s="28"/>
      <c r="E24" s="45" t="s">
        <v>80</v>
      </c>
      <c r="F24" s="39"/>
      <c r="G24" s="39" t="s">
        <v>85</v>
      </c>
      <c r="H24" s="39"/>
      <c r="I24" s="39"/>
      <c r="J24" s="39"/>
      <c r="K24" s="39"/>
      <c r="L24" s="39">
        <f t="shared" si="4"/>
        <v>0</v>
      </c>
    </row>
    <row r="25" spans="2:12" ht="25.5">
      <c r="B25" s="73"/>
      <c r="C25" s="23" t="s">
        <v>60</v>
      </c>
      <c r="D25" s="28"/>
      <c r="E25" s="45" t="s">
        <v>81</v>
      </c>
      <c r="F25" s="39"/>
      <c r="G25" s="39" t="s">
        <v>81</v>
      </c>
      <c r="H25" s="39"/>
      <c r="I25" s="39"/>
      <c r="J25" s="39"/>
      <c r="K25" s="39"/>
      <c r="L25" s="39">
        <f t="shared" si="4"/>
        <v>0</v>
      </c>
    </row>
    <row r="26" spans="2:12" ht="25.5">
      <c r="B26" s="73"/>
      <c r="C26" s="23" t="s">
        <v>62</v>
      </c>
      <c r="D26" s="41">
        <f t="shared" ref="D26" si="5">+SUM(L23:L27)</f>
        <v>0</v>
      </c>
      <c r="E26" s="45" t="s">
        <v>82</v>
      </c>
      <c r="F26" s="39"/>
      <c r="G26" s="39" t="s">
        <v>87</v>
      </c>
      <c r="H26" s="39"/>
      <c r="I26" s="39"/>
      <c r="J26" s="39"/>
      <c r="K26" s="39"/>
      <c r="L26" s="39">
        <f t="shared" si="4"/>
        <v>0</v>
      </c>
    </row>
    <row r="27" spans="2:12" ht="12.75">
      <c r="B27" s="73"/>
      <c r="C27" s="47" t="s">
        <v>55</v>
      </c>
      <c r="D27" s="29"/>
      <c r="E27" s="45" t="s">
        <v>81</v>
      </c>
      <c r="F27" s="39"/>
      <c r="G27" s="39" t="s">
        <v>81</v>
      </c>
      <c r="H27" s="39"/>
      <c r="I27" s="39"/>
      <c r="J27" s="39"/>
      <c r="K27" s="39"/>
      <c r="L27" s="39">
        <f t="shared" si="4"/>
        <v>0</v>
      </c>
    </row>
    <row r="28" spans="2:12" ht="12.75">
      <c r="B28" s="66" t="s">
        <v>98</v>
      </c>
      <c r="C28" s="81" t="s">
        <v>66</v>
      </c>
      <c r="D28" s="81"/>
      <c r="E28" s="81" t="s">
        <v>67</v>
      </c>
      <c r="F28" s="81"/>
      <c r="G28" s="81"/>
      <c r="H28" s="81"/>
      <c r="I28" s="81"/>
      <c r="J28" s="81"/>
      <c r="K28" s="81"/>
      <c r="L28" s="81"/>
    </row>
    <row r="29" spans="2:12" ht="51">
      <c r="B29" s="67"/>
      <c r="C29" s="25" t="s">
        <v>53</v>
      </c>
      <c r="D29" s="30"/>
      <c r="E29" s="42" t="str">
        <f t="shared" ref="E29" si="6">+"Capítulo "&amp;B28</f>
        <v>Capítulo obra civil 4</v>
      </c>
      <c r="F29" s="42" t="s">
        <v>83</v>
      </c>
      <c r="G29" s="42" t="s">
        <v>77</v>
      </c>
      <c r="H29" s="42" t="s">
        <v>88</v>
      </c>
      <c r="I29" s="42" t="s">
        <v>78</v>
      </c>
      <c r="J29" s="42" t="s">
        <v>90</v>
      </c>
      <c r="K29" s="42" t="s">
        <v>89</v>
      </c>
      <c r="L29" s="42" t="s">
        <v>93</v>
      </c>
    </row>
    <row r="30" spans="2:12" ht="25.5">
      <c r="B30" s="67"/>
      <c r="C30" s="25" t="s">
        <v>54</v>
      </c>
      <c r="D30" s="30"/>
      <c r="E30" s="46" t="s">
        <v>79</v>
      </c>
      <c r="F30" s="43"/>
      <c r="G30" s="43" t="s">
        <v>84</v>
      </c>
      <c r="H30" s="43"/>
      <c r="I30" s="43"/>
      <c r="J30" s="43"/>
      <c r="K30" s="43"/>
      <c r="L30" s="43">
        <f t="shared" ref="L30:L34" si="7">+I30*K30</f>
        <v>0</v>
      </c>
    </row>
    <row r="31" spans="2:12" ht="38.25">
      <c r="B31" s="67"/>
      <c r="C31" s="25" t="s">
        <v>61</v>
      </c>
      <c r="D31" s="30"/>
      <c r="E31" s="46" t="s">
        <v>80</v>
      </c>
      <c r="F31" s="43"/>
      <c r="G31" s="43" t="s">
        <v>85</v>
      </c>
      <c r="H31" s="43"/>
      <c r="I31" s="43"/>
      <c r="J31" s="43"/>
      <c r="K31" s="43"/>
      <c r="L31" s="43">
        <f t="shared" si="7"/>
        <v>0</v>
      </c>
    </row>
    <row r="32" spans="2:12" ht="25.5">
      <c r="B32" s="67"/>
      <c r="C32" s="25" t="s">
        <v>60</v>
      </c>
      <c r="D32" s="30"/>
      <c r="E32" s="46" t="s">
        <v>81</v>
      </c>
      <c r="F32" s="43"/>
      <c r="G32" s="43" t="s">
        <v>81</v>
      </c>
      <c r="H32" s="43"/>
      <c r="I32" s="43"/>
      <c r="J32" s="43"/>
      <c r="K32" s="43"/>
      <c r="L32" s="43">
        <f t="shared" si="7"/>
        <v>0</v>
      </c>
    </row>
    <row r="33" spans="2:12" ht="25.5">
      <c r="B33" s="67"/>
      <c r="C33" s="25" t="s">
        <v>62</v>
      </c>
      <c r="D33" s="44">
        <f>+SUM(L30:L34)</f>
        <v>0</v>
      </c>
      <c r="E33" s="46" t="s">
        <v>82</v>
      </c>
      <c r="F33" s="43"/>
      <c r="G33" s="43" t="s">
        <v>87</v>
      </c>
      <c r="H33" s="43"/>
      <c r="I33" s="43"/>
      <c r="J33" s="43"/>
      <c r="K33" s="43"/>
      <c r="L33" s="43">
        <f t="shared" si="7"/>
        <v>0</v>
      </c>
    </row>
    <row r="34" spans="2:12" ht="12.75">
      <c r="B34" s="67"/>
      <c r="C34" s="48" t="s">
        <v>55</v>
      </c>
      <c r="D34" s="31"/>
      <c r="E34" s="46" t="s">
        <v>81</v>
      </c>
      <c r="F34" s="43"/>
      <c r="G34" s="43" t="s">
        <v>81</v>
      </c>
      <c r="H34" s="43"/>
      <c r="I34" s="43"/>
      <c r="J34" s="43"/>
      <c r="K34" s="43"/>
      <c r="L34" s="43">
        <f t="shared" si="7"/>
        <v>0</v>
      </c>
    </row>
    <row r="35" spans="2:12" ht="12.75">
      <c r="B35" s="72" t="s">
        <v>99</v>
      </c>
      <c r="C35" s="80" t="s">
        <v>66</v>
      </c>
      <c r="D35" s="80"/>
      <c r="E35" s="80" t="s">
        <v>67</v>
      </c>
      <c r="F35" s="80"/>
      <c r="G35" s="80"/>
      <c r="H35" s="80"/>
      <c r="I35" s="80"/>
      <c r="J35" s="80"/>
      <c r="K35" s="80"/>
      <c r="L35" s="80"/>
    </row>
    <row r="36" spans="2:12" ht="51">
      <c r="B36" s="73"/>
      <c r="C36" s="23" t="s">
        <v>53</v>
      </c>
      <c r="D36" s="28"/>
      <c r="E36" s="40" t="str">
        <f t="shared" ref="E36" si="8">+"Capítulo "&amp;B35</f>
        <v>Capítulo obra civil 5</v>
      </c>
      <c r="F36" s="40" t="s">
        <v>83</v>
      </c>
      <c r="G36" s="40" t="s">
        <v>77</v>
      </c>
      <c r="H36" s="40" t="s">
        <v>88</v>
      </c>
      <c r="I36" s="40" t="s">
        <v>78</v>
      </c>
      <c r="J36" s="40" t="s">
        <v>90</v>
      </c>
      <c r="K36" s="40" t="s">
        <v>89</v>
      </c>
      <c r="L36" s="40" t="s">
        <v>93</v>
      </c>
    </row>
    <row r="37" spans="2:12" ht="25.5">
      <c r="B37" s="73"/>
      <c r="C37" s="23" t="s">
        <v>54</v>
      </c>
      <c r="D37" s="28"/>
      <c r="E37" s="45" t="s">
        <v>79</v>
      </c>
      <c r="F37" s="39"/>
      <c r="G37" s="39" t="s">
        <v>84</v>
      </c>
      <c r="H37" s="39"/>
      <c r="I37" s="39"/>
      <c r="J37" s="39"/>
      <c r="K37" s="39"/>
      <c r="L37" s="39">
        <f t="shared" ref="L37:L41" si="9">+I37*K37</f>
        <v>0</v>
      </c>
    </row>
    <row r="38" spans="2:12" ht="38.25">
      <c r="B38" s="73"/>
      <c r="C38" s="23" t="s">
        <v>61</v>
      </c>
      <c r="D38" s="28"/>
      <c r="E38" s="45" t="s">
        <v>80</v>
      </c>
      <c r="F38" s="39"/>
      <c r="G38" s="39" t="s">
        <v>85</v>
      </c>
      <c r="H38" s="39"/>
      <c r="I38" s="39"/>
      <c r="J38" s="39"/>
      <c r="K38" s="39"/>
      <c r="L38" s="39">
        <f t="shared" si="9"/>
        <v>0</v>
      </c>
    </row>
    <row r="39" spans="2:12" ht="25.5">
      <c r="B39" s="73"/>
      <c r="C39" s="23" t="s">
        <v>60</v>
      </c>
      <c r="D39" s="28"/>
      <c r="E39" s="45" t="s">
        <v>81</v>
      </c>
      <c r="F39" s="39"/>
      <c r="G39" s="39" t="s">
        <v>81</v>
      </c>
      <c r="H39" s="39"/>
      <c r="I39" s="39"/>
      <c r="J39" s="39"/>
      <c r="K39" s="39"/>
      <c r="L39" s="39">
        <f t="shared" si="9"/>
        <v>0</v>
      </c>
    </row>
    <row r="40" spans="2:12" ht="25.5">
      <c r="B40" s="73"/>
      <c r="C40" s="23" t="s">
        <v>62</v>
      </c>
      <c r="D40" s="41">
        <f t="shared" ref="D40" si="10">+SUM(L37:L41)</f>
        <v>0</v>
      </c>
      <c r="E40" s="45" t="s">
        <v>82</v>
      </c>
      <c r="F40" s="39"/>
      <c r="G40" s="39" t="s">
        <v>87</v>
      </c>
      <c r="H40" s="39"/>
      <c r="I40" s="39"/>
      <c r="J40" s="39"/>
      <c r="K40" s="39"/>
      <c r="L40" s="39">
        <f t="shared" si="9"/>
        <v>0</v>
      </c>
    </row>
    <row r="41" spans="2:12" ht="12.75">
      <c r="B41" s="73"/>
      <c r="C41" s="47" t="s">
        <v>55</v>
      </c>
      <c r="D41" s="29"/>
      <c r="E41" s="45" t="s">
        <v>81</v>
      </c>
      <c r="F41" s="39"/>
      <c r="G41" s="39" t="s">
        <v>81</v>
      </c>
      <c r="H41" s="39"/>
      <c r="I41" s="39"/>
      <c r="J41" s="39"/>
      <c r="K41" s="39"/>
      <c r="L41" s="39">
        <f t="shared" si="9"/>
        <v>0</v>
      </c>
    </row>
    <row r="42" spans="2:12" ht="12.75">
      <c r="B42" s="66" t="s">
        <v>100</v>
      </c>
      <c r="C42" s="81" t="s">
        <v>66</v>
      </c>
      <c r="D42" s="81"/>
      <c r="E42" s="81" t="s">
        <v>67</v>
      </c>
      <c r="F42" s="81"/>
      <c r="G42" s="81"/>
      <c r="H42" s="81"/>
      <c r="I42" s="81"/>
      <c r="J42" s="81"/>
      <c r="K42" s="81"/>
      <c r="L42" s="81"/>
    </row>
    <row r="43" spans="2:12" ht="51">
      <c r="B43" s="67"/>
      <c r="C43" s="25" t="s">
        <v>53</v>
      </c>
      <c r="D43" s="30"/>
      <c r="E43" s="42" t="str">
        <f t="shared" ref="E43" si="11">+"Capítulo "&amp;B42</f>
        <v>Capítulo obra civil 6</v>
      </c>
      <c r="F43" s="42" t="s">
        <v>83</v>
      </c>
      <c r="G43" s="42" t="s">
        <v>77</v>
      </c>
      <c r="H43" s="42" t="s">
        <v>88</v>
      </c>
      <c r="I43" s="42" t="s">
        <v>78</v>
      </c>
      <c r="J43" s="42" t="s">
        <v>90</v>
      </c>
      <c r="K43" s="42" t="s">
        <v>89</v>
      </c>
      <c r="L43" s="42" t="s">
        <v>93</v>
      </c>
    </row>
    <row r="44" spans="2:12" ht="25.5">
      <c r="B44" s="67"/>
      <c r="C44" s="25" t="s">
        <v>54</v>
      </c>
      <c r="D44" s="30"/>
      <c r="E44" s="46" t="s">
        <v>79</v>
      </c>
      <c r="F44" s="43"/>
      <c r="G44" s="43" t="s">
        <v>84</v>
      </c>
      <c r="H44" s="43"/>
      <c r="I44" s="43"/>
      <c r="J44" s="43"/>
      <c r="K44" s="43"/>
      <c r="L44" s="43">
        <f t="shared" ref="L44:L48" si="12">+I44*K44</f>
        <v>0</v>
      </c>
    </row>
    <row r="45" spans="2:12" ht="38.25">
      <c r="B45" s="67"/>
      <c r="C45" s="25" t="s">
        <v>61</v>
      </c>
      <c r="D45" s="30"/>
      <c r="E45" s="46" t="s">
        <v>80</v>
      </c>
      <c r="F45" s="43"/>
      <c r="G45" s="43" t="s">
        <v>85</v>
      </c>
      <c r="H45" s="43"/>
      <c r="I45" s="43"/>
      <c r="J45" s="43"/>
      <c r="K45" s="43"/>
      <c r="L45" s="43">
        <f t="shared" si="12"/>
        <v>0</v>
      </c>
    </row>
    <row r="46" spans="2:12" ht="25.5">
      <c r="B46" s="67"/>
      <c r="C46" s="25" t="s">
        <v>60</v>
      </c>
      <c r="D46" s="30"/>
      <c r="E46" s="46" t="s">
        <v>81</v>
      </c>
      <c r="F46" s="43"/>
      <c r="G46" s="43" t="s">
        <v>81</v>
      </c>
      <c r="H46" s="43"/>
      <c r="I46" s="43"/>
      <c r="J46" s="43"/>
      <c r="K46" s="43"/>
      <c r="L46" s="43">
        <f t="shared" si="12"/>
        <v>0</v>
      </c>
    </row>
    <row r="47" spans="2:12" ht="25.5">
      <c r="B47" s="67"/>
      <c r="C47" s="25" t="s">
        <v>62</v>
      </c>
      <c r="D47" s="44">
        <f t="shared" ref="D47" si="13">+SUM(L44:L48)</f>
        <v>0</v>
      </c>
      <c r="E47" s="46" t="s">
        <v>82</v>
      </c>
      <c r="F47" s="43"/>
      <c r="G47" s="43" t="s">
        <v>87</v>
      </c>
      <c r="H47" s="43"/>
      <c r="I47" s="43"/>
      <c r="J47" s="43"/>
      <c r="K47" s="43"/>
      <c r="L47" s="43">
        <f t="shared" si="12"/>
        <v>0</v>
      </c>
    </row>
    <row r="48" spans="2:12" ht="12.75">
      <c r="B48" s="67"/>
      <c r="C48" s="48" t="s">
        <v>55</v>
      </c>
      <c r="D48" s="31"/>
      <c r="E48" s="46" t="s">
        <v>81</v>
      </c>
      <c r="F48" s="43"/>
      <c r="G48" s="43" t="s">
        <v>81</v>
      </c>
      <c r="H48" s="43"/>
      <c r="I48" s="43"/>
      <c r="J48" s="43"/>
      <c r="K48" s="43"/>
      <c r="L48" s="43">
        <f t="shared" si="12"/>
        <v>0</v>
      </c>
    </row>
    <row r="49" spans="2:12" ht="12.75">
      <c r="B49" s="72" t="s">
        <v>101</v>
      </c>
      <c r="C49" s="80" t="s">
        <v>66</v>
      </c>
      <c r="D49" s="80"/>
      <c r="E49" s="80" t="s">
        <v>67</v>
      </c>
      <c r="F49" s="80"/>
      <c r="G49" s="80"/>
      <c r="H49" s="80"/>
      <c r="I49" s="80"/>
      <c r="J49" s="80"/>
      <c r="K49" s="80"/>
      <c r="L49" s="80"/>
    </row>
    <row r="50" spans="2:12" ht="51">
      <c r="B50" s="73"/>
      <c r="C50" s="23" t="s">
        <v>53</v>
      </c>
      <c r="D50" s="28"/>
      <c r="E50" s="40" t="str">
        <f t="shared" ref="E50" si="14">+"Capítulo "&amp;B49</f>
        <v>Capítulo obra civil 7</v>
      </c>
      <c r="F50" s="40" t="s">
        <v>83</v>
      </c>
      <c r="G50" s="40" t="s">
        <v>77</v>
      </c>
      <c r="H50" s="40" t="s">
        <v>88</v>
      </c>
      <c r="I50" s="40" t="s">
        <v>78</v>
      </c>
      <c r="J50" s="40" t="s">
        <v>90</v>
      </c>
      <c r="K50" s="40" t="s">
        <v>89</v>
      </c>
      <c r="L50" s="40" t="s">
        <v>93</v>
      </c>
    </row>
    <row r="51" spans="2:12" ht="25.5">
      <c r="B51" s="73"/>
      <c r="C51" s="23" t="s">
        <v>54</v>
      </c>
      <c r="D51" s="28"/>
      <c r="E51" s="45" t="s">
        <v>79</v>
      </c>
      <c r="F51" s="39"/>
      <c r="G51" s="39" t="s">
        <v>84</v>
      </c>
      <c r="H51" s="39"/>
      <c r="I51" s="39"/>
      <c r="J51" s="39"/>
      <c r="K51" s="39"/>
      <c r="L51" s="39">
        <f t="shared" ref="L51:L55" si="15">+I51*K51</f>
        <v>0</v>
      </c>
    </row>
    <row r="52" spans="2:12" ht="38.25">
      <c r="B52" s="73"/>
      <c r="C52" s="23" t="s">
        <v>61</v>
      </c>
      <c r="D52" s="28"/>
      <c r="E52" s="45" t="s">
        <v>80</v>
      </c>
      <c r="F52" s="39"/>
      <c r="G52" s="39" t="s">
        <v>85</v>
      </c>
      <c r="H52" s="39"/>
      <c r="I52" s="39"/>
      <c r="J52" s="39"/>
      <c r="K52" s="39"/>
      <c r="L52" s="39">
        <f t="shared" si="15"/>
        <v>0</v>
      </c>
    </row>
    <row r="53" spans="2:12" ht="25.5">
      <c r="B53" s="73"/>
      <c r="C53" s="23" t="s">
        <v>60</v>
      </c>
      <c r="D53" s="28"/>
      <c r="E53" s="45" t="s">
        <v>81</v>
      </c>
      <c r="F53" s="39"/>
      <c r="G53" s="39" t="s">
        <v>81</v>
      </c>
      <c r="H53" s="39"/>
      <c r="I53" s="39"/>
      <c r="J53" s="39"/>
      <c r="K53" s="39"/>
      <c r="L53" s="39">
        <f t="shared" si="15"/>
        <v>0</v>
      </c>
    </row>
    <row r="54" spans="2:12" ht="25.5">
      <c r="B54" s="73"/>
      <c r="C54" s="23" t="s">
        <v>62</v>
      </c>
      <c r="D54" s="41">
        <f t="shared" ref="D54" si="16">+SUM(L51:L55)</f>
        <v>0</v>
      </c>
      <c r="E54" s="45" t="s">
        <v>82</v>
      </c>
      <c r="F54" s="39"/>
      <c r="G54" s="39" t="s">
        <v>87</v>
      </c>
      <c r="H54" s="39"/>
      <c r="I54" s="39"/>
      <c r="J54" s="39"/>
      <c r="K54" s="39"/>
      <c r="L54" s="39">
        <f t="shared" si="15"/>
        <v>0</v>
      </c>
    </row>
    <row r="55" spans="2:12" ht="12.75">
      <c r="B55" s="73"/>
      <c r="C55" s="47" t="s">
        <v>55</v>
      </c>
      <c r="D55" s="29"/>
      <c r="E55" s="45" t="s">
        <v>81</v>
      </c>
      <c r="F55" s="39"/>
      <c r="G55" s="39" t="s">
        <v>81</v>
      </c>
      <c r="H55" s="39"/>
      <c r="I55" s="39"/>
      <c r="J55" s="39"/>
      <c r="K55" s="39"/>
      <c r="L55" s="39">
        <f t="shared" si="15"/>
        <v>0</v>
      </c>
    </row>
    <row r="56" spans="2:12" ht="12.75">
      <c r="B56" s="66" t="s">
        <v>102</v>
      </c>
      <c r="C56" s="81" t="s">
        <v>66</v>
      </c>
      <c r="D56" s="81"/>
      <c r="E56" s="81" t="s">
        <v>67</v>
      </c>
      <c r="F56" s="81"/>
      <c r="G56" s="81"/>
      <c r="H56" s="81"/>
      <c r="I56" s="81"/>
      <c r="J56" s="81"/>
      <c r="K56" s="81"/>
      <c r="L56" s="81"/>
    </row>
    <row r="57" spans="2:12" ht="51">
      <c r="B57" s="67"/>
      <c r="C57" s="25" t="s">
        <v>53</v>
      </c>
      <c r="D57" s="30"/>
      <c r="E57" s="42" t="str">
        <f t="shared" ref="E57" si="17">+"Capítulo "&amp;B56</f>
        <v>Capítulo obra civil 8</v>
      </c>
      <c r="F57" s="42" t="s">
        <v>83</v>
      </c>
      <c r="G57" s="42" t="s">
        <v>77</v>
      </c>
      <c r="H57" s="42" t="s">
        <v>88</v>
      </c>
      <c r="I57" s="42" t="s">
        <v>78</v>
      </c>
      <c r="J57" s="42" t="s">
        <v>90</v>
      </c>
      <c r="K57" s="42" t="s">
        <v>89</v>
      </c>
      <c r="L57" s="42" t="s">
        <v>93</v>
      </c>
    </row>
    <row r="58" spans="2:12" ht="25.5">
      <c r="B58" s="67"/>
      <c r="C58" s="25" t="s">
        <v>54</v>
      </c>
      <c r="D58" s="30"/>
      <c r="E58" s="46" t="s">
        <v>79</v>
      </c>
      <c r="F58" s="43"/>
      <c r="G58" s="43" t="s">
        <v>84</v>
      </c>
      <c r="H58" s="43"/>
      <c r="I58" s="43"/>
      <c r="J58" s="43"/>
      <c r="K58" s="43"/>
      <c r="L58" s="43">
        <f t="shared" ref="L58:L62" si="18">+I58*K58</f>
        <v>0</v>
      </c>
    </row>
    <row r="59" spans="2:12" ht="38.25">
      <c r="B59" s="67"/>
      <c r="C59" s="25" t="s">
        <v>61</v>
      </c>
      <c r="D59" s="30"/>
      <c r="E59" s="46" t="s">
        <v>80</v>
      </c>
      <c r="F59" s="43"/>
      <c r="G59" s="43" t="s">
        <v>85</v>
      </c>
      <c r="H59" s="43"/>
      <c r="I59" s="43"/>
      <c r="J59" s="43"/>
      <c r="K59" s="43"/>
      <c r="L59" s="43">
        <f t="shared" si="18"/>
        <v>0</v>
      </c>
    </row>
    <row r="60" spans="2:12" ht="25.5">
      <c r="B60" s="67"/>
      <c r="C60" s="25" t="s">
        <v>60</v>
      </c>
      <c r="D60" s="30"/>
      <c r="E60" s="46" t="s">
        <v>81</v>
      </c>
      <c r="F60" s="43"/>
      <c r="G60" s="43" t="s">
        <v>81</v>
      </c>
      <c r="H60" s="43"/>
      <c r="I60" s="43"/>
      <c r="J60" s="43"/>
      <c r="K60" s="43"/>
      <c r="L60" s="43">
        <f t="shared" si="18"/>
        <v>0</v>
      </c>
    </row>
    <row r="61" spans="2:12" ht="25.5">
      <c r="B61" s="67"/>
      <c r="C61" s="25" t="s">
        <v>62</v>
      </c>
      <c r="D61" s="44">
        <f t="shared" ref="D61" si="19">+SUM(L58:L62)</f>
        <v>0</v>
      </c>
      <c r="E61" s="46" t="s">
        <v>82</v>
      </c>
      <c r="F61" s="43"/>
      <c r="G61" s="43" t="s">
        <v>87</v>
      </c>
      <c r="H61" s="43"/>
      <c r="I61" s="43"/>
      <c r="J61" s="43"/>
      <c r="K61" s="43"/>
      <c r="L61" s="43">
        <f t="shared" si="18"/>
        <v>0</v>
      </c>
    </row>
    <row r="62" spans="2:12" ht="12.75">
      <c r="B62" s="67"/>
      <c r="C62" s="48" t="s">
        <v>55</v>
      </c>
      <c r="D62" s="31"/>
      <c r="E62" s="46" t="s">
        <v>81</v>
      </c>
      <c r="F62" s="43"/>
      <c r="G62" s="43" t="s">
        <v>81</v>
      </c>
      <c r="H62" s="43"/>
      <c r="I62" s="43"/>
      <c r="J62" s="43"/>
      <c r="K62" s="43"/>
      <c r="L62" s="43">
        <f t="shared" si="18"/>
        <v>0</v>
      </c>
    </row>
    <row r="63" spans="2:12" ht="12.75">
      <c r="B63" s="72" t="s">
        <v>103</v>
      </c>
      <c r="C63" s="80" t="s">
        <v>66</v>
      </c>
      <c r="D63" s="80"/>
      <c r="E63" s="80" t="s">
        <v>67</v>
      </c>
      <c r="F63" s="80"/>
      <c r="G63" s="80"/>
      <c r="H63" s="80"/>
      <c r="I63" s="80"/>
      <c r="J63" s="80"/>
      <c r="K63" s="80"/>
      <c r="L63" s="80"/>
    </row>
    <row r="64" spans="2:12" ht="51">
      <c r="B64" s="73"/>
      <c r="C64" s="23" t="s">
        <v>53</v>
      </c>
      <c r="D64" s="28"/>
      <c r="E64" s="40" t="str">
        <f t="shared" ref="E64" si="20">+"Capítulo "&amp;B63</f>
        <v>Capítulo obra civil 9</v>
      </c>
      <c r="F64" s="40" t="s">
        <v>83</v>
      </c>
      <c r="G64" s="40" t="s">
        <v>77</v>
      </c>
      <c r="H64" s="40" t="s">
        <v>88</v>
      </c>
      <c r="I64" s="40" t="s">
        <v>78</v>
      </c>
      <c r="J64" s="40" t="s">
        <v>90</v>
      </c>
      <c r="K64" s="40" t="s">
        <v>89</v>
      </c>
      <c r="L64" s="40" t="s">
        <v>93</v>
      </c>
    </row>
    <row r="65" spans="2:12" ht="25.5">
      <c r="B65" s="73"/>
      <c r="C65" s="23" t="s">
        <v>54</v>
      </c>
      <c r="D65" s="28"/>
      <c r="E65" s="45" t="s">
        <v>79</v>
      </c>
      <c r="F65" s="39"/>
      <c r="G65" s="39" t="s">
        <v>84</v>
      </c>
      <c r="H65" s="39"/>
      <c r="I65" s="39"/>
      <c r="J65" s="39"/>
      <c r="K65" s="39"/>
      <c r="L65" s="39">
        <f t="shared" ref="L65:L69" si="21">+I65*K65</f>
        <v>0</v>
      </c>
    </row>
    <row r="66" spans="2:12" ht="38.25">
      <c r="B66" s="73"/>
      <c r="C66" s="23" t="s">
        <v>61</v>
      </c>
      <c r="D66" s="28"/>
      <c r="E66" s="45" t="s">
        <v>80</v>
      </c>
      <c r="F66" s="39"/>
      <c r="G66" s="39" t="s">
        <v>85</v>
      </c>
      <c r="H66" s="39"/>
      <c r="I66" s="39"/>
      <c r="J66" s="39"/>
      <c r="K66" s="39"/>
      <c r="L66" s="39">
        <f t="shared" si="21"/>
        <v>0</v>
      </c>
    </row>
    <row r="67" spans="2:12" ht="25.5">
      <c r="B67" s="73"/>
      <c r="C67" s="23" t="s">
        <v>60</v>
      </c>
      <c r="D67" s="28"/>
      <c r="E67" s="45" t="s">
        <v>81</v>
      </c>
      <c r="F67" s="39"/>
      <c r="G67" s="39" t="s">
        <v>81</v>
      </c>
      <c r="H67" s="39"/>
      <c r="I67" s="39"/>
      <c r="J67" s="39"/>
      <c r="K67" s="39"/>
      <c r="L67" s="39">
        <f t="shared" si="21"/>
        <v>0</v>
      </c>
    </row>
    <row r="68" spans="2:12" ht="25.5">
      <c r="B68" s="73"/>
      <c r="C68" s="23" t="s">
        <v>62</v>
      </c>
      <c r="D68" s="41">
        <f t="shared" ref="D68" si="22">+SUM(L65:L69)</f>
        <v>0</v>
      </c>
      <c r="E68" s="45" t="s">
        <v>82</v>
      </c>
      <c r="F68" s="39"/>
      <c r="G68" s="39" t="s">
        <v>87</v>
      </c>
      <c r="H68" s="39"/>
      <c r="I68" s="39"/>
      <c r="J68" s="39"/>
      <c r="K68" s="39"/>
      <c r="L68" s="39">
        <f t="shared" si="21"/>
        <v>0</v>
      </c>
    </row>
    <row r="69" spans="2:12" ht="12.75">
      <c r="B69" s="73"/>
      <c r="C69" s="47" t="s">
        <v>55</v>
      </c>
      <c r="D69" s="29"/>
      <c r="E69" s="45" t="s">
        <v>81</v>
      </c>
      <c r="F69" s="39"/>
      <c r="G69" s="39" t="s">
        <v>81</v>
      </c>
      <c r="H69" s="39"/>
      <c r="I69" s="39"/>
      <c r="J69" s="39"/>
      <c r="K69" s="39"/>
      <c r="L69" s="39">
        <f t="shared" si="21"/>
        <v>0</v>
      </c>
    </row>
    <row r="70" spans="2:12" ht="12.75">
      <c r="B70" s="66" t="s">
        <v>104</v>
      </c>
      <c r="C70" s="81" t="s">
        <v>66</v>
      </c>
      <c r="D70" s="81"/>
      <c r="E70" s="81" t="s">
        <v>67</v>
      </c>
      <c r="F70" s="81"/>
      <c r="G70" s="81"/>
      <c r="H70" s="81"/>
      <c r="I70" s="81"/>
      <c r="J70" s="81"/>
      <c r="K70" s="81"/>
      <c r="L70" s="81"/>
    </row>
    <row r="71" spans="2:12" ht="51">
      <c r="B71" s="67"/>
      <c r="C71" s="25" t="s">
        <v>53</v>
      </c>
      <c r="D71" s="30"/>
      <c r="E71" s="42" t="str">
        <f t="shared" ref="E71" si="23">+"Capítulo "&amp;B70</f>
        <v>Capítulo obra civil 10</v>
      </c>
      <c r="F71" s="42" t="s">
        <v>83</v>
      </c>
      <c r="G71" s="42" t="s">
        <v>77</v>
      </c>
      <c r="H71" s="42" t="s">
        <v>88</v>
      </c>
      <c r="I71" s="42" t="s">
        <v>78</v>
      </c>
      <c r="J71" s="42" t="s">
        <v>90</v>
      </c>
      <c r="K71" s="42" t="s">
        <v>89</v>
      </c>
      <c r="L71" s="42" t="s">
        <v>93</v>
      </c>
    </row>
    <row r="72" spans="2:12" ht="25.5">
      <c r="B72" s="67"/>
      <c r="C72" s="25" t="s">
        <v>54</v>
      </c>
      <c r="D72" s="30"/>
      <c r="E72" s="46" t="s">
        <v>79</v>
      </c>
      <c r="F72" s="43"/>
      <c r="G72" s="43" t="s">
        <v>84</v>
      </c>
      <c r="H72" s="43"/>
      <c r="I72" s="43"/>
      <c r="J72" s="43"/>
      <c r="K72" s="43"/>
      <c r="L72" s="43">
        <f t="shared" ref="L72:L76" si="24">+I72*K72</f>
        <v>0</v>
      </c>
    </row>
    <row r="73" spans="2:12" ht="38.25">
      <c r="B73" s="67"/>
      <c r="C73" s="25" t="s">
        <v>61</v>
      </c>
      <c r="D73" s="30"/>
      <c r="E73" s="46" t="s">
        <v>80</v>
      </c>
      <c r="F73" s="43"/>
      <c r="G73" s="43" t="s">
        <v>85</v>
      </c>
      <c r="H73" s="43"/>
      <c r="I73" s="43"/>
      <c r="J73" s="43"/>
      <c r="K73" s="43"/>
      <c r="L73" s="43">
        <f t="shared" si="24"/>
        <v>0</v>
      </c>
    </row>
    <row r="74" spans="2:12" ht="25.5">
      <c r="B74" s="67"/>
      <c r="C74" s="25" t="s">
        <v>60</v>
      </c>
      <c r="D74" s="30"/>
      <c r="E74" s="46" t="s">
        <v>81</v>
      </c>
      <c r="F74" s="43"/>
      <c r="G74" s="43" t="s">
        <v>81</v>
      </c>
      <c r="H74" s="43"/>
      <c r="I74" s="43"/>
      <c r="J74" s="43"/>
      <c r="K74" s="43"/>
      <c r="L74" s="43">
        <f t="shared" si="24"/>
        <v>0</v>
      </c>
    </row>
    <row r="75" spans="2:12" ht="25.5">
      <c r="B75" s="67"/>
      <c r="C75" s="25" t="s">
        <v>62</v>
      </c>
      <c r="D75" s="44">
        <f>+SUM(L72:L76)</f>
        <v>0</v>
      </c>
      <c r="E75" s="46" t="s">
        <v>82</v>
      </c>
      <c r="F75" s="43"/>
      <c r="G75" s="43" t="s">
        <v>87</v>
      </c>
      <c r="H75" s="43"/>
      <c r="I75" s="43"/>
      <c r="J75" s="43"/>
      <c r="K75" s="43"/>
      <c r="L75" s="43">
        <f t="shared" si="24"/>
        <v>0</v>
      </c>
    </row>
    <row r="76" spans="2:12" ht="12.75">
      <c r="B76" s="67"/>
      <c r="C76" s="48" t="s">
        <v>55</v>
      </c>
      <c r="D76" s="31"/>
      <c r="E76" s="46" t="s">
        <v>81</v>
      </c>
      <c r="F76" s="43"/>
      <c r="G76" s="43" t="s">
        <v>81</v>
      </c>
      <c r="H76" s="43"/>
      <c r="I76" s="43"/>
      <c r="J76" s="43"/>
      <c r="K76" s="43"/>
      <c r="L76" s="43">
        <f t="shared" si="24"/>
        <v>0</v>
      </c>
    </row>
  </sheetData>
  <sheetProtection formatCells="0" formatColumns="0" formatRows="0" insertRows="0" deleteRows="0"/>
  <protectedRanges>
    <protectedRange sqref="E9:K13 E16:K20 E23:K27 E30:K34 E37:K41 E44:K48 E51:K55 E58:K62 E65:J69 E72:K76 K65:K69" name="Rango1"/>
  </protectedRanges>
  <mergeCells count="34">
    <mergeCell ref="C70:D70"/>
    <mergeCell ref="E70:L70"/>
    <mergeCell ref="C42:D42"/>
    <mergeCell ref="E42:L42"/>
    <mergeCell ref="B49:B55"/>
    <mergeCell ref="C49:D49"/>
    <mergeCell ref="E49:L49"/>
    <mergeCell ref="B56:B62"/>
    <mergeCell ref="C56:D56"/>
    <mergeCell ref="E56:L56"/>
    <mergeCell ref="B63:B69"/>
    <mergeCell ref="C63:D63"/>
    <mergeCell ref="E63:L63"/>
    <mergeCell ref="B70:B76"/>
    <mergeCell ref="B35:B41"/>
    <mergeCell ref="C35:D35"/>
    <mergeCell ref="E35:L35"/>
    <mergeCell ref="B42:B48"/>
    <mergeCell ref="C14:D14"/>
    <mergeCell ref="E14:L14"/>
    <mergeCell ref="B14:B20"/>
    <mergeCell ref="B21:B27"/>
    <mergeCell ref="C21:D21"/>
    <mergeCell ref="E21:L21"/>
    <mergeCell ref="B28:B34"/>
    <mergeCell ref="C28:D28"/>
    <mergeCell ref="E28:L28"/>
    <mergeCell ref="C3:L3"/>
    <mergeCell ref="C4:L4"/>
    <mergeCell ref="C5:L5"/>
    <mergeCell ref="D6:L6"/>
    <mergeCell ref="B7:B13"/>
    <mergeCell ref="C7:D7"/>
    <mergeCell ref="E7:L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B1:L96"/>
  <sheetViews>
    <sheetView zoomScaleNormal="100" workbookViewId="0">
      <selection activeCell="D15" sqref="D15"/>
    </sheetView>
  </sheetViews>
  <sheetFormatPr baseColWidth="10" defaultColWidth="11.42578125" defaultRowHeight="15"/>
  <cols>
    <col min="1" max="1" width="5.28515625" style="21" customWidth="1"/>
    <col min="2" max="2" width="4" style="1" bestFit="1" customWidth="1"/>
    <col min="3" max="3" width="27.7109375" style="1" customWidth="1"/>
    <col min="4" max="4" width="56.7109375" style="1" customWidth="1"/>
    <col min="5" max="5" width="30.5703125" style="21" customWidth="1"/>
    <col min="6" max="6" width="16.140625" style="21" customWidth="1"/>
    <col min="7" max="8" width="11.42578125" style="21"/>
    <col min="9" max="9" width="14.140625" style="21" customWidth="1"/>
    <col min="10" max="10" width="12.85546875" style="21" customWidth="1"/>
    <col min="11" max="16384" width="11.42578125" style="21"/>
  </cols>
  <sheetData>
    <row r="1" spans="2:12" ht="12.75">
      <c r="B1" s="21"/>
      <c r="C1" s="21"/>
      <c r="D1" s="21"/>
    </row>
    <row r="2" spans="2:12" ht="12.75">
      <c r="B2" s="21"/>
      <c r="C2" s="21"/>
      <c r="D2" s="21"/>
    </row>
    <row r="3" spans="2:12" ht="42" customHeight="1">
      <c r="B3" s="21"/>
      <c r="C3" s="75" t="s">
        <v>29</v>
      </c>
      <c r="D3" s="87"/>
      <c r="E3" s="87"/>
      <c r="F3" s="87"/>
      <c r="G3" s="87"/>
      <c r="H3" s="87"/>
      <c r="I3" s="87"/>
      <c r="J3" s="87"/>
      <c r="K3" s="87"/>
      <c r="L3" s="87"/>
    </row>
    <row r="4" spans="2:12" ht="112.5" customHeight="1">
      <c r="B4" s="21"/>
      <c r="C4" s="85" t="s">
        <v>111</v>
      </c>
      <c r="D4" s="86"/>
      <c r="E4" s="86"/>
      <c r="F4" s="86"/>
      <c r="G4" s="86"/>
      <c r="H4" s="86"/>
      <c r="I4" s="86"/>
      <c r="J4" s="86"/>
      <c r="K4" s="86"/>
      <c r="L4" s="86"/>
    </row>
    <row r="5" spans="2:12" s="7" customFormat="1" ht="14.25" customHeight="1">
      <c r="C5" s="77" t="s">
        <v>30</v>
      </c>
      <c r="D5" s="78"/>
      <c r="E5" s="78"/>
      <c r="F5" s="78"/>
      <c r="G5" s="78"/>
      <c r="H5" s="78"/>
      <c r="I5" s="78"/>
      <c r="J5" s="78"/>
      <c r="K5" s="78"/>
      <c r="L5" s="78"/>
    </row>
    <row r="6" spans="2:12" s="7" customFormat="1" ht="52.5" customHeight="1">
      <c r="C6" s="20" t="s">
        <v>49</v>
      </c>
      <c r="D6" s="79">
        <f>+D13+D22+D31+D40+D49+D58+D67+D76+D85+D94</f>
        <v>0</v>
      </c>
      <c r="E6" s="79"/>
      <c r="F6" s="79"/>
      <c r="G6" s="79"/>
      <c r="H6" s="79"/>
      <c r="I6" s="79"/>
      <c r="J6" s="79"/>
      <c r="K6" s="79"/>
      <c r="L6" s="79"/>
    </row>
    <row r="7" spans="2:12" ht="33.75" customHeight="1">
      <c r="B7" s="72" t="s">
        <v>65</v>
      </c>
      <c r="C7" s="80" t="s">
        <v>66</v>
      </c>
      <c r="D7" s="80"/>
      <c r="E7" s="80" t="s">
        <v>67</v>
      </c>
      <c r="F7" s="80"/>
      <c r="G7" s="80"/>
      <c r="H7" s="80"/>
      <c r="I7" s="80"/>
      <c r="J7" s="80"/>
      <c r="K7" s="80"/>
      <c r="L7" s="80"/>
    </row>
    <row r="8" spans="2:12" ht="50.25" customHeight="1">
      <c r="B8" s="73"/>
      <c r="C8" s="23" t="s">
        <v>53</v>
      </c>
      <c r="D8" s="28"/>
      <c r="E8" s="40" t="str">
        <f>+"Capítulo edificación e instalaciones "&amp;(RIGHT(B7,2)+0)</f>
        <v>Capítulo edificación e instalaciones 1</v>
      </c>
      <c r="F8" s="40" t="s">
        <v>83</v>
      </c>
      <c r="G8" s="40" t="s">
        <v>77</v>
      </c>
      <c r="H8" s="40" t="s">
        <v>88</v>
      </c>
      <c r="I8" s="40" t="s">
        <v>78</v>
      </c>
      <c r="J8" s="40" t="s">
        <v>90</v>
      </c>
      <c r="K8" s="40" t="s">
        <v>89</v>
      </c>
      <c r="L8" s="40" t="s">
        <v>93</v>
      </c>
    </row>
    <row r="9" spans="2:12" ht="31.5" customHeight="1">
      <c r="B9" s="73"/>
      <c r="C9" s="23" t="s">
        <v>31</v>
      </c>
      <c r="D9" s="28" t="s">
        <v>32</v>
      </c>
      <c r="E9" s="45" t="s">
        <v>79</v>
      </c>
      <c r="F9" s="39"/>
      <c r="G9" s="39" t="s">
        <v>84</v>
      </c>
      <c r="H9" s="39"/>
      <c r="I9" s="39"/>
      <c r="J9" s="39"/>
      <c r="K9" s="39"/>
      <c r="L9" s="39">
        <f>+I9*K9</f>
        <v>0</v>
      </c>
    </row>
    <row r="10" spans="2:12" ht="25.5">
      <c r="B10" s="73"/>
      <c r="C10" s="23" t="s">
        <v>54</v>
      </c>
      <c r="D10" s="28"/>
      <c r="E10" s="45" t="s">
        <v>80</v>
      </c>
      <c r="F10" s="39"/>
      <c r="G10" s="39" t="s">
        <v>85</v>
      </c>
      <c r="H10" s="39"/>
      <c r="I10" s="39"/>
      <c r="J10" s="39"/>
      <c r="K10" s="39"/>
      <c r="L10" s="39">
        <f t="shared" ref="L10:L15" si="0">+I10*K10</f>
        <v>0</v>
      </c>
    </row>
    <row r="11" spans="2:12" ht="46.5" customHeight="1">
      <c r="B11" s="73"/>
      <c r="C11" s="23" t="s">
        <v>61</v>
      </c>
      <c r="D11" s="28"/>
      <c r="E11" s="45" t="s">
        <v>79</v>
      </c>
      <c r="F11" s="39"/>
      <c r="G11" s="39" t="s">
        <v>86</v>
      </c>
      <c r="H11" s="39"/>
      <c r="I11" s="39"/>
      <c r="J11" s="39"/>
      <c r="K11" s="39"/>
      <c r="L11" s="39">
        <f t="shared" si="0"/>
        <v>0</v>
      </c>
    </row>
    <row r="12" spans="2:12" ht="31.5" customHeight="1">
      <c r="B12" s="73"/>
      <c r="C12" s="23" t="s">
        <v>60</v>
      </c>
      <c r="D12" s="28"/>
      <c r="E12" s="45" t="s">
        <v>81</v>
      </c>
      <c r="F12" s="39"/>
      <c r="G12" s="39" t="s">
        <v>81</v>
      </c>
      <c r="H12" s="39"/>
      <c r="I12" s="39"/>
      <c r="J12" s="39"/>
      <c r="K12" s="39"/>
      <c r="L12" s="39">
        <f t="shared" si="0"/>
        <v>0</v>
      </c>
    </row>
    <row r="13" spans="2:12" ht="25.5">
      <c r="B13" s="73"/>
      <c r="C13" s="23" t="s">
        <v>62</v>
      </c>
      <c r="D13" s="41">
        <f>+SUM(L9:L15)</f>
        <v>0</v>
      </c>
      <c r="E13" s="45" t="s">
        <v>82</v>
      </c>
      <c r="F13" s="39"/>
      <c r="G13" s="39" t="s">
        <v>87</v>
      </c>
      <c r="H13" s="39"/>
      <c r="I13" s="39"/>
      <c r="J13" s="39"/>
      <c r="K13" s="39"/>
      <c r="L13" s="39">
        <f t="shared" si="0"/>
        <v>0</v>
      </c>
    </row>
    <row r="14" spans="2:12" ht="31.5" customHeight="1">
      <c r="B14" s="73"/>
      <c r="C14" s="47" t="s">
        <v>55</v>
      </c>
      <c r="D14" s="29"/>
      <c r="E14" s="45" t="s">
        <v>82</v>
      </c>
      <c r="F14" s="39"/>
      <c r="G14" s="39" t="s">
        <v>92</v>
      </c>
      <c r="H14" s="39"/>
      <c r="I14" s="39"/>
      <c r="J14" s="39"/>
      <c r="K14" s="39"/>
      <c r="L14" s="39">
        <f t="shared" si="0"/>
        <v>0</v>
      </c>
    </row>
    <row r="15" spans="2:12" ht="31.5" customHeight="1">
      <c r="B15" s="74"/>
      <c r="C15" s="23" t="s">
        <v>91</v>
      </c>
      <c r="D15" s="41"/>
      <c r="E15" s="45" t="s">
        <v>81</v>
      </c>
      <c r="F15" s="39"/>
      <c r="G15" s="39" t="s">
        <v>81</v>
      </c>
      <c r="H15" s="39"/>
      <c r="I15" s="39"/>
      <c r="J15" s="39"/>
      <c r="K15" s="39"/>
      <c r="L15" s="39">
        <f t="shared" si="0"/>
        <v>0</v>
      </c>
    </row>
    <row r="16" spans="2:12" ht="12.75">
      <c r="B16" s="66" t="s">
        <v>68</v>
      </c>
      <c r="C16" s="81" t="s">
        <v>66</v>
      </c>
      <c r="D16" s="81"/>
      <c r="E16" s="81" t="s">
        <v>67</v>
      </c>
      <c r="F16" s="81"/>
      <c r="G16" s="81"/>
      <c r="H16" s="81"/>
      <c r="I16" s="81"/>
      <c r="J16" s="81"/>
      <c r="K16" s="81"/>
      <c r="L16" s="81"/>
    </row>
    <row r="17" spans="2:12" ht="51">
      <c r="B17" s="67"/>
      <c r="C17" s="25" t="s">
        <v>53</v>
      </c>
      <c r="D17" s="30"/>
      <c r="E17" s="42" t="str">
        <f t="shared" ref="E17" si="1">+"Capítulo edificación e instalaciones "&amp;(RIGHT(B16,2)+0)</f>
        <v>Capítulo edificación e instalaciones 2</v>
      </c>
      <c r="F17" s="42" t="s">
        <v>83</v>
      </c>
      <c r="G17" s="42" t="s">
        <v>77</v>
      </c>
      <c r="H17" s="42" t="s">
        <v>88</v>
      </c>
      <c r="I17" s="42" t="s">
        <v>78</v>
      </c>
      <c r="J17" s="42" t="s">
        <v>90</v>
      </c>
      <c r="K17" s="42" t="s">
        <v>89</v>
      </c>
      <c r="L17" s="42" t="s">
        <v>93</v>
      </c>
    </row>
    <row r="18" spans="2:12" ht="25.5">
      <c r="B18" s="67"/>
      <c r="C18" s="25" t="s">
        <v>31</v>
      </c>
      <c r="D18" s="30" t="s">
        <v>32</v>
      </c>
      <c r="E18" s="46" t="s">
        <v>79</v>
      </c>
      <c r="F18" s="43"/>
      <c r="G18" s="43" t="s">
        <v>84</v>
      </c>
      <c r="H18" s="43"/>
      <c r="I18" s="43"/>
      <c r="J18" s="43"/>
      <c r="K18" s="43"/>
      <c r="L18" s="43">
        <f t="shared" ref="L18:L24" si="2">+I18*K18</f>
        <v>0</v>
      </c>
    </row>
    <row r="19" spans="2:12" ht="25.5">
      <c r="B19" s="67"/>
      <c r="C19" s="25" t="s">
        <v>54</v>
      </c>
      <c r="D19" s="30"/>
      <c r="E19" s="46" t="s">
        <v>80</v>
      </c>
      <c r="F19" s="43"/>
      <c r="G19" s="43" t="s">
        <v>85</v>
      </c>
      <c r="H19" s="43"/>
      <c r="I19" s="43"/>
      <c r="J19" s="43"/>
      <c r="K19" s="43"/>
      <c r="L19" s="43">
        <f t="shared" si="2"/>
        <v>0</v>
      </c>
    </row>
    <row r="20" spans="2:12" ht="38.25">
      <c r="B20" s="67"/>
      <c r="C20" s="25" t="s">
        <v>61</v>
      </c>
      <c r="D20" s="30"/>
      <c r="E20" s="46" t="s">
        <v>79</v>
      </c>
      <c r="F20" s="43"/>
      <c r="G20" s="43" t="s">
        <v>86</v>
      </c>
      <c r="H20" s="43"/>
      <c r="I20" s="43"/>
      <c r="J20" s="43"/>
      <c r="K20" s="43"/>
      <c r="L20" s="43">
        <f t="shared" si="2"/>
        <v>0</v>
      </c>
    </row>
    <row r="21" spans="2:12" ht="25.5">
      <c r="B21" s="67"/>
      <c r="C21" s="25" t="s">
        <v>60</v>
      </c>
      <c r="D21" s="30"/>
      <c r="E21" s="46" t="s">
        <v>81</v>
      </c>
      <c r="F21" s="43"/>
      <c r="G21" s="43" t="s">
        <v>81</v>
      </c>
      <c r="H21" s="43"/>
      <c r="I21" s="43"/>
      <c r="J21" s="43"/>
      <c r="K21" s="43"/>
      <c r="L21" s="43">
        <f t="shared" si="2"/>
        <v>0</v>
      </c>
    </row>
    <row r="22" spans="2:12" ht="25.5">
      <c r="B22" s="67"/>
      <c r="C22" s="25" t="s">
        <v>62</v>
      </c>
      <c r="D22" s="44">
        <f>+SUM(L18:L24)</f>
        <v>0</v>
      </c>
      <c r="E22" s="46" t="s">
        <v>82</v>
      </c>
      <c r="F22" s="43"/>
      <c r="G22" s="43" t="s">
        <v>87</v>
      </c>
      <c r="H22" s="43"/>
      <c r="I22" s="43"/>
      <c r="J22" s="43"/>
      <c r="K22" s="43"/>
      <c r="L22" s="43">
        <f t="shared" si="2"/>
        <v>0</v>
      </c>
    </row>
    <row r="23" spans="2:12" ht="12.75">
      <c r="B23" s="67"/>
      <c r="C23" s="48" t="s">
        <v>55</v>
      </c>
      <c r="D23" s="31"/>
      <c r="E23" s="46" t="s">
        <v>82</v>
      </c>
      <c r="F23" s="43"/>
      <c r="G23" s="43" t="s">
        <v>92</v>
      </c>
      <c r="H23" s="43"/>
      <c r="I23" s="43"/>
      <c r="J23" s="43"/>
      <c r="K23" s="43"/>
      <c r="L23" s="43">
        <f t="shared" si="2"/>
        <v>0</v>
      </c>
    </row>
    <row r="24" spans="2:12" ht="25.5">
      <c r="B24" s="68"/>
      <c r="C24" s="25" t="s">
        <v>91</v>
      </c>
      <c r="D24" s="44"/>
      <c r="E24" s="46" t="s">
        <v>81</v>
      </c>
      <c r="F24" s="43"/>
      <c r="G24" s="43" t="s">
        <v>81</v>
      </c>
      <c r="H24" s="43"/>
      <c r="I24" s="43"/>
      <c r="J24" s="43"/>
      <c r="K24" s="43"/>
      <c r="L24" s="43">
        <f t="shared" si="2"/>
        <v>0</v>
      </c>
    </row>
    <row r="25" spans="2:12" ht="12.75">
      <c r="B25" s="72" t="s">
        <v>69</v>
      </c>
      <c r="C25" s="80" t="s">
        <v>66</v>
      </c>
      <c r="D25" s="80"/>
      <c r="E25" s="80" t="s">
        <v>67</v>
      </c>
      <c r="F25" s="80"/>
      <c r="G25" s="80"/>
      <c r="H25" s="80"/>
      <c r="I25" s="80"/>
      <c r="J25" s="80"/>
      <c r="K25" s="80"/>
      <c r="L25" s="80"/>
    </row>
    <row r="26" spans="2:12" ht="51">
      <c r="B26" s="73"/>
      <c r="C26" s="23" t="s">
        <v>53</v>
      </c>
      <c r="D26" s="28"/>
      <c r="E26" s="40" t="str">
        <f t="shared" ref="E26" si="3">+"Capítulo edificación e instalaciones "&amp;(RIGHT(B25,2)+0)</f>
        <v>Capítulo edificación e instalaciones 3</v>
      </c>
      <c r="F26" s="40" t="s">
        <v>83</v>
      </c>
      <c r="G26" s="40" t="s">
        <v>77</v>
      </c>
      <c r="H26" s="40" t="s">
        <v>88</v>
      </c>
      <c r="I26" s="40" t="s">
        <v>78</v>
      </c>
      <c r="J26" s="40" t="s">
        <v>90</v>
      </c>
      <c r="K26" s="40" t="s">
        <v>89</v>
      </c>
      <c r="L26" s="40" t="s">
        <v>93</v>
      </c>
    </row>
    <row r="27" spans="2:12" ht="25.5">
      <c r="B27" s="73"/>
      <c r="C27" s="23" t="s">
        <v>31</v>
      </c>
      <c r="D27" s="28" t="s">
        <v>32</v>
      </c>
      <c r="E27" s="45" t="s">
        <v>79</v>
      </c>
      <c r="F27" s="39"/>
      <c r="G27" s="39" t="s">
        <v>84</v>
      </c>
      <c r="H27" s="39"/>
      <c r="I27" s="39"/>
      <c r="J27" s="39"/>
      <c r="K27" s="39"/>
      <c r="L27" s="39">
        <f t="shared" ref="L27:L33" si="4">+I27*K27</f>
        <v>0</v>
      </c>
    </row>
    <row r="28" spans="2:12" ht="25.5">
      <c r="B28" s="73"/>
      <c r="C28" s="23" t="s">
        <v>54</v>
      </c>
      <c r="D28" s="28"/>
      <c r="E28" s="45" t="s">
        <v>80</v>
      </c>
      <c r="F28" s="39"/>
      <c r="G28" s="39" t="s">
        <v>85</v>
      </c>
      <c r="H28" s="39"/>
      <c r="I28" s="39"/>
      <c r="J28" s="39"/>
      <c r="K28" s="39"/>
      <c r="L28" s="39">
        <f t="shared" si="4"/>
        <v>0</v>
      </c>
    </row>
    <row r="29" spans="2:12" ht="38.25">
      <c r="B29" s="73"/>
      <c r="C29" s="23" t="s">
        <v>61</v>
      </c>
      <c r="D29" s="28"/>
      <c r="E29" s="45" t="s">
        <v>79</v>
      </c>
      <c r="F29" s="39"/>
      <c r="G29" s="39" t="s">
        <v>86</v>
      </c>
      <c r="H29" s="39"/>
      <c r="I29" s="39"/>
      <c r="J29" s="39"/>
      <c r="K29" s="39"/>
      <c r="L29" s="39">
        <f t="shared" si="4"/>
        <v>0</v>
      </c>
    </row>
    <row r="30" spans="2:12" ht="25.5">
      <c r="B30" s="73"/>
      <c r="C30" s="23" t="s">
        <v>60</v>
      </c>
      <c r="D30" s="28"/>
      <c r="E30" s="45" t="s">
        <v>81</v>
      </c>
      <c r="F30" s="39"/>
      <c r="G30" s="39" t="s">
        <v>81</v>
      </c>
      <c r="H30" s="39"/>
      <c r="I30" s="39"/>
      <c r="J30" s="39"/>
      <c r="K30" s="39"/>
      <c r="L30" s="39">
        <f t="shared" si="4"/>
        <v>0</v>
      </c>
    </row>
    <row r="31" spans="2:12" ht="25.5">
      <c r="B31" s="73"/>
      <c r="C31" s="23" t="s">
        <v>62</v>
      </c>
      <c r="D31" s="41">
        <f t="shared" ref="D31" si="5">+SUM(L27:L33)</f>
        <v>0</v>
      </c>
      <c r="E31" s="45" t="s">
        <v>82</v>
      </c>
      <c r="F31" s="39"/>
      <c r="G31" s="39" t="s">
        <v>87</v>
      </c>
      <c r="H31" s="39"/>
      <c r="I31" s="39"/>
      <c r="J31" s="39"/>
      <c r="K31" s="39"/>
      <c r="L31" s="39">
        <f t="shared" si="4"/>
        <v>0</v>
      </c>
    </row>
    <row r="32" spans="2:12" ht="12.75">
      <c r="B32" s="73"/>
      <c r="C32" s="47" t="s">
        <v>55</v>
      </c>
      <c r="D32" s="29"/>
      <c r="E32" s="45" t="s">
        <v>82</v>
      </c>
      <c r="F32" s="39"/>
      <c r="G32" s="39" t="s">
        <v>92</v>
      </c>
      <c r="H32" s="39"/>
      <c r="I32" s="39"/>
      <c r="J32" s="39"/>
      <c r="K32" s="39"/>
      <c r="L32" s="39">
        <f t="shared" si="4"/>
        <v>0</v>
      </c>
    </row>
    <row r="33" spans="2:12" ht="25.5">
      <c r="B33" s="74"/>
      <c r="C33" s="23" t="s">
        <v>91</v>
      </c>
      <c r="D33" s="41"/>
      <c r="E33" s="45" t="s">
        <v>81</v>
      </c>
      <c r="F33" s="39"/>
      <c r="G33" s="39" t="s">
        <v>81</v>
      </c>
      <c r="H33" s="39"/>
      <c r="I33" s="39"/>
      <c r="J33" s="39"/>
      <c r="K33" s="39"/>
      <c r="L33" s="39">
        <f t="shared" si="4"/>
        <v>0</v>
      </c>
    </row>
    <row r="34" spans="2:12" ht="12.75">
      <c r="B34" s="66" t="s">
        <v>70</v>
      </c>
      <c r="C34" s="81" t="s">
        <v>66</v>
      </c>
      <c r="D34" s="81"/>
      <c r="E34" s="81" t="s">
        <v>67</v>
      </c>
      <c r="F34" s="81"/>
      <c r="G34" s="81"/>
      <c r="H34" s="81"/>
      <c r="I34" s="81"/>
      <c r="J34" s="81"/>
      <c r="K34" s="81"/>
      <c r="L34" s="81"/>
    </row>
    <row r="35" spans="2:12" ht="51">
      <c r="B35" s="67"/>
      <c r="C35" s="25" t="s">
        <v>53</v>
      </c>
      <c r="D35" s="30"/>
      <c r="E35" s="42" t="str">
        <f t="shared" ref="E35" si="6">+"Capítulo edificación e instalaciones "&amp;(RIGHT(B34,2)+0)</f>
        <v>Capítulo edificación e instalaciones 4</v>
      </c>
      <c r="F35" s="42" t="s">
        <v>83</v>
      </c>
      <c r="G35" s="42" t="s">
        <v>77</v>
      </c>
      <c r="H35" s="42" t="s">
        <v>88</v>
      </c>
      <c r="I35" s="42" t="s">
        <v>78</v>
      </c>
      <c r="J35" s="42" t="s">
        <v>90</v>
      </c>
      <c r="K35" s="42" t="s">
        <v>89</v>
      </c>
      <c r="L35" s="42" t="s">
        <v>93</v>
      </c>
    </row>
    <row r="36" spans="2:12" ht="25.5">
      <c r="B36" s="67"/>
      <c r="C36" s="25" t="s">
        <v>31</v>
      </c>
      <c r="D36" s="30" t="s">
        <v>32</v>
      </c>
      <c r="E36" s="46" t="s">
        <v>79</v>
      </c>
      <c r="F36" s="43"/>
      <c r="G36" s="43" t="s">
        <v>84</v>
      </c>
      <c r="H36" s="43"/>
      <c r="I36" s="43"/>
      <c r="J36" s="43"/>
      <c r="K36" s="43"/>
      <c r="L36" s="43">
        <f t="shared" ref="L36:L42" si="7">+I36*K36</f>
        <v>0</v>
      </c>
    </row>
    <row r="37" spans="2:12" ht="25.5">
      <c r="B37" s="67"/>
      <c r="C37" s="25" t="s">
        <v>54</v>
      </c>
      <c r="D37" s="30"/>
      <c r="E37" s="46" t="s">
        <v>80</v>
      </c>
      <c r="F37" s="43"/>
      <c r="G37" s="43" t="s">
        <v>85</v>
      </c>
      <c r="H37" s="43"/>
      <c r="I37" s="43"/>
      <c r="J37" s="43"/>
      <c r="K37" s="43"/>
      <c r="L37" s="43">
        <f t="shared" si="7"/>
        <v>0</v>
      </c>
    </row>
    <row r="38" spans="2:12" ht="38.25">
      <c r="B38" s="67"/>
      <c r="C38" s="25" t="s">
        <v>61</v>
      </c>
      <c r="D38" s="30"/>
      <c r="E38" s="46" t="s">
        <v>79</v>
      </c>
      <c r="F38" s="43"/>
      <c r="G38" s="43" t="s">
        <v>86</v>
      </c>
      <c r="H38" s="43"/>
      <c r="I38" s="43"/>
      <c r="J38" s="43"/>
      <c r="K38" s="43"/>
      <c r="L38" s="43">
        <f t="shared" si="7"/>
        <v>0</v>
      </c>
    </row>
    <row r="39" spans="2:12" ht="25.5">
      <c r="B39" s="67"/>
      <c r="C39" s="25" t="s">
        <v>60</v>
      </c>
      <c r="D39" s="30"/>
      <c r="E39" s="46" t="s">
        <v>81</v>
      </c>
      <c r="F39" s="43"/>
      <c r="G39" s="43" t="s">
        <v>81</v>
      </c>
      <c r="H39" s="43"/>
      <c r="I39" s="43"/>
      <c r="J39" s="43"/>
      <c r="K39" s="43"/>
      <c r="L39" s="43">
        <f t="shared" si="7"/>
        <v>0</v>
      </c>
    </row>
    <row r="40" spans="2:12" ht="25.5">
      <c r="B40" s="67"/>
      <c r="C40" s="25" t="s">
        <v>62</v>
      </c>
      <c r="D40" s="44">
        <f t="shared" ref="D40" si="8">+SUM(L36:L42)</f>
        <v>0</v>
      </c>
      <c r="E40" s="46" t="s">
        <v>82</v>
      </c>
      <c r="F40" s="43"/>
      <c r="G40" s="43" t="s">
        <v>87</v>
      </c>
      <c r="H40" s="43"/>
      <c r="I40" s="43"/>
      <c r="J40" s="43"/>
      <c r="K40" s="43"/>
      <c r="L40" s="43">
        <f t="shared" si="7"/>
        <v>0</v>
      </c>
    </row>
    <row r="41" spans="2:12" ht="12.75">
      <c r="B41" s="67"/>
      <c r="C41" s="48" t="s">
        <v>55</v>
      </c>
      <c r="D41" s="31"/>
      <c r="E41" s="46" t="s">
        <v>82</v>
      </c>
      <c r="F41" s="43"/>
      <c r="G41" s="43" t="s">
        <v>92</v>
      </c>
      <c r="H41" s="43"/>
      <c r="I41" s="43"/>
      <c r="J41" s="43"/>
      <c r="K41" s="43"/>
      <c r="L41" s="43">
        <f t="shared" si="7"/>
        <v>0</v>
      </c>
    </row>
    <row r="42" spans="2:12" ht="25.5">
      <c r="B42" s="68"/>
      <c r="C42" s="25" t="s">
        <v>91</v>
      </c>
      <c r="D42" s="44"/>
      <c r="E42" s="46" t="s">
        <v>81</v>
      </c>
      <c r="F42" s="43"/>
      <c r="G42" s="43" t="s">
        <v>81</v>
      </c>
      <c r="H42" s="43"/>
      <c r="I42" s="43"/>
      <c r="J42" s="43"/>
      <c r="K42" s="43"/>
      <c r="L42" s="43">
        <f t="shared" si="7"/>
        <v>0</v>
      </c>
    </row>
    <row r="43" spans="2:12" ht="12.75">
      <c r="B43" s="72" t="s">
        <v>71</v>
      </c>
      <c r="C43" s="80" t="s">
        <v>66</v>
      </c>
      <c r="D43" s="80"/>
      <c r="E43" s="80" t="s">
        <v>67</v>
      </c>
      <c r="F43" s="80"/>
      <c r="G43" s="80"/>
      <c r="H43" s="80"/>
      <c r="I43" s="80"/>
      <c r="J43" s="80"/>
      <c r="K43" s="80"/>
      <c r="L43" s="80"/>
    </row>
    <row r="44" spans="2:12" ht="51">
      <c r="B44" s="73"/>
      <c r="C44" s="23" t="s">
        <v>53</v>
      </c>
      <c r="D44" s="28"/>
      <c r="E44" s="40" t="str">
        <f t="shared" ref="E44" si="9">+"Capítulo edificación e instalaciones "&amp;(RIGHT(B43,2)+0)</f>
        <v>Capítulo edificación e instalaciones 5</v>
      </c>
      <c r="F44" s="40" t="s">
        <v>83</v>
      </c>
      <c r="G44" s="40" t="s">
        <v>77</v>
      </c>
      <c r="H44" s="40" t="s">
        <v>88</v>
      </c>
      <c r="I44" s="40" t="s">
        <v>78</v>
      </c>
      <c r="J44" s="40" t="s">
        <v>90</v>
      </c>
      <c r="K44" s="40" t="s">
        <v>89</v>
      </c>
      <c r="L44" s="40" t="s">
        <v>93</v>
      </c>
    </row>
    <row r="45" spans="2:12" ht="25.5">
      <c r="B45" s="73"/>
      <c r="C45" s="23" t="s">
        <v>31</v>
      </c>
      <c r="D45" s="28" t="s">
        <v>32</v>
      </c>
      <c r="E45" s="45" t="s">
        <v>79</v>
      </c>
      <c r="F45" s="39"/>
      <c r="G45" s="39" t="s">
        <v>84</v>
      </c>
      <c r="H45" s="39"/>
      <c r="I45" s="39"/>
      <c r="J45" s="39"/>
      <c r="K45" s="39"/>
      <c r="L45" s="39">
        <f t="shared" ref="L45:L51" si="10">+I45*K45</f>
        <v>0</v>
      </c>
    </row>
    <row r="46" spans="2:12" ht="25.5">
      <c r="B46" s="73"/>
      <c r="C46" s="23" t="s">
        <v>54</v>
      </c>
      <c r="D46" s="28"/>
      <c r="E46" s="45" t="s">
        <v>80</v>
      </c>
      <c r="F46" s="39"/>
      <c r="G46" s="39" t="s">
        <v>85</v>
      </c>
      <c r="H46" s="39"/>
      <c r="I46" s="39"/>
      <c r="J46" s="39"/>
      <c r="K46" s="39"/>
      <c r="L46" s="39">
        <f t="shared" si="10"/>
        <v>0</v>
      </c>
    </row>
    <row r="47" spans="2:12" ht="38.25">
      <c r="B47" s="73"/>
      <c r="C47" s="23" t="s">
        <v>61</v>
      </c>
      <c r="D47" s="28"/>
      <c r="E47" s="45" t="s">
        <v>79</v>
      </c>
      <c r="F47" s="39"/>
      <c r="G47" s="39" t="s">
        <v>86</v>
      </c>
      <c r="H47" s="39"/>
      <c r="I47" s="39"/>
      <c r="J47" s="39"/>
      <c r="K47" s="39"/>
      <c r="L47" s="39">
        <f t="shared" si="10"/>
        <v>0</v>
      </c>
    </row>
    <row r="48" spans="2:12" ht="25.5">
      <c r="B48" s="73"/>
      <c r="C48" s="23" t="s">
        <v>60</v>
      </c>
      <c r="D48" s="28"/>
      <c r="E48" s="45" t="s">
        <v>81</v>
      </c>
      <c r="F48" s="39"/>
      <c r="G48" s="39" t="s">
        <v>81</v>
      </c>
      <c r="H48" s="39"/>
      <c r="I48" s="39"/>
      <c r="J48" s="39"/>
      <c r="K48" s="39"/>
      <c r="L48" s="39">
        <f t="shared" si="10"/>
        <v>0</v>
      </c>
    </row>
    <row r="49" spans="2:12" ht="25.5">
      <c r="B49" s="73"/>
      <c r="C49" s="23" t="s">
        <v>62</v>
      </c>
      <c r="D49" s="41">
        <f t="shared" ref="D49" si="11">+SUM(L45:L51)</f>
        <v>0</v>
      </c>
      <c r="E49" s="45" t="s">
        <v>82</v>
      </c>
      <c r="F49" s="39"/>
      <c r="G49" s="39" t="s">
        <v>87</v>
      </c>
      <c r="H49" s="39"/>
      <c r="I49" s="39"/>
      <c r="J49" s="39"/>
      <c r="K49" s="39"/>
      <c r="L49" s="39">
        <f t="shared" si="10"/>
        <v>0</v>
      </c>
    </row>
    <row r="50" spans="2:12" ht="12.75">
      <c r="B50" s="73"/>
      <c r="C50" s="47" t="s">
        <v>55</v>
      </c>
      <c r="D50" s="29"/>
      <c r="E50" s="45" t="s">
        <v>82</v>
      </c>
      <c r="F50" s="39"/>
      <c r="G50" s="39" t="s">
        <v>92</v>
      </c>
      <c r="H50" s="39"/>
      <c r="I50" s="39"/>
      <c r="J50" s="39"/>
      <c r="K50" s="39"/>
      <c r="L50" s="39">
        <f t="shared" si="10"/>
        <v>0</v>
      </c>
    </row>
    <row r="51" spans="2:12" ht="25.5">
      <c r="B51" s="74"/>
      <c r="C51" s="23" t="s">
        <v>91</v>
      </c>
      <c r="D51" s="41"/>
      <c r="E51" s="45" t="s">
        <v>81</v>
      </c>
      <c r="F51" s="39"/>
      <c r="G51" s="39" t="s">
        <v>81</v>
      </c>
      <c r="H51" s="39"/>
      <c r="I51" s="39"/>
      <c r="J51" s="39"/>
      <c r="K51" s="39"/>
      <c r="L51" s="39">
        <f t="shared" si="10"/>
        <v>0</v>
      </c>
    </row>
    <row r="52" spans="2:12" ht="12.75">
      <c r="B52" s="66" t="s">
        <v>72</v>
      </c>
      <c r="C52" s="81" t="s">
        <v>66</v>
      </c>
      <c r="D52" s="81"/>
      <c r="E52" s="81" t="s">
        <v>67</v>
      </c>
      <c r="F52" s="81"/>
      <c r="G52" s="81"/>
      <c r="H52" s="81"/>
      <c r="I52" s="81"/>
      <c r="J52" s="81"/>
      <c r="K52" s="81"/>
      <c r="L52" s="81"/>
    </row>
    <row r="53" spans="2:12" ht="51">
      <c r="B53" s="67"/>
      <c r="C53" s="25" t="s">
        <v>53</v>
      </c>
      <c r="D53" s="30"/>
      <c r="E53" s="42" t="str">
        <f t="shared" ref="E53" si="12">+"Capítulo edificación e instalaciones "&amp;(RIGHT(B52,2)+0)</f>
        <v>Capítulo edificación e instalaciones 6</v>
      </c>
      <c r="F53" s="42" t="s">
        <v>83</v>
      </c>
      <c r="G53" s="42" t="s">
        <v>77</v>
      </c>
      <c r="H53" s="42" t="s">
        <v>88</v>
      </c>
      <c r="I53" s="42" t="s">
        <v>78</v>
      </c>
      <c r="J53" s="42" t="s">
        <v>90</v>
      </c>
      <c r="K53" s="42" t="s">
        <v>89</v>
      </c>
      <c r="L53" s="42" t="s">
        <v>93</v>
      </c>
    </row>
    <row r="54" spans="2:12" ht="25.5">
      <c r="B54" s="67"/>
      <c r="C54" s="25" t="s">
        <v>31</v>
      </c>
      <c r="D54" s="30" t="s">
        <v>32</v>
      </c>
      <c r="E54" s="46" t="s">
        <v>79</v>
      </c>
      <c r="F54" s="43"/>
      <c r="G54" s="43" t="s">
        <v>84</v>
      </c>
      <c r="H54" s="43"/>
      <c r="I54" s="43"/>
      <c r="J54" s="43"/>
      <c r="K54" s="43"/>
      <c r="L54" s="43">
        <f t="shared" ref="L54:L60" si="13">+I54*K54</f>
        <v>0</v>
      </c>
    </row>
    <row r="55" spans="2:12" ht="25.5">
      <c r="B55" s="67"/>
      <c r="C55" s="25" t="s">
        <v>54</v>
      </c>
      <c r="D55" s="30"/>
      <c r="E55" s="46" t="s">
        <v>80</v>
      </c>
      <c r="F55" s="43"/>
      <c r="G55" s="43" t="s">
        <v>85</v>
      </c>
      <c r="H55" s="43"/>
      <c r="I55" s="43"/>
      <c r="J55" s="43"/>
      <c r="K55" s="43"/>
      <c r="L55" s="43">
        <f t="shared" si="13"/>
        <v>0</v>
      </c>
    </row>
    <row r="56" spans="2:12" ht="38.25">
      <c r="B56" s="67"/>
      <c r="C56" s="25" t="s">
        <v>61</v>
      </c>
      <c r="D56" s="30"/>
      <c r="E56" s="46" t="s">
        <v>79</v>
      </c>
      <c r="F56" s="43"/>
      <c r="G56" s="43" t="s">
        <v>86</v>
      </c>
      <c r="H56" s="43"/>
      <c r="I56" s="43"/>
      <c r="J56" s="43"/>
      <c r="K56" s="43"/>
      <c r="L56" s="43">
        <f t="shared" si="13"/>
        <v>0</v>
      </c>
    </row>
    <row r="57" spans="2:12" ht="25.5">
      <c r="B57" s="67"/>
      <c r="C57" s="25" t="s">
        <v>60</v>
      </c>
      <c r="D57" s="30"/>
      <c r="E57" s="46" t="s">
        <v>81</v>
      </c>
      <c r="F57" s="43"/>
      <c r="G57" s="43" t="s">
        <v>81</v>
      </c>
      <c r="H57" s="43"/>
      <c r="I57" s="43"/>
      <c r="J57" s="43"/>
      <c r="K57" s="43"/>
      <c r="L57" s="43">
        <f t="shared" si="13"/>
        <v>0</v>
      </c>
    </row>
    <row r="58" spans="2:12" ht="25.5">
      <c r="B58" s="67"/>
      <c r="C58" s="25" t="s">
        <v>62</v>
      </c>
      <c r="D58" s="44">
        <f t="shared" ref="D58" si="14">+SUM(L54:L60)</f>
        <v>0</v>
      </c>
      <c r="E58" s="46" t="s">
        <v>82</v>
      </c>
      <c r="F58" s="43"/>
      <c r="G58" s="43" t="s">
        <v>87</v>
      </c>
      <c r="H58" s="43"/>
      <c r="I58" s="43"/>
      <c r="J58" s="43"/>
      <c r="K58" s="43"/>
      <c r="L58" s="43">
        <f t="shared" si="13"/>
        <v>0</v>
      </c>
    </row>
    <row r="59" spans="2:12" ht="12.75">
      <c r="B59" s="67"/>
      <c r="C59" s="48" t="s">
        <v>55</v>
      </c>
      <c r="D59" s="31"/>
      <c r="E59" s="46" t="s">
        <v>82</v>
      </c>
      <c r="F59" s="43"/>
      <c r="G59" s="43" t="s">
        <v>92</v>
      </c>
      <c r="H59" s="43"/>
      <c r="I59" s="43"/>
      <c r="J59" s="43"/>
      <c r="K59" s="43"/>
      <c r="L59" s="43">
        <f t="shared" si="13"/>
        <v>0</v>
      </c>
    </row>
    <row r="60" spans="2:12" ht="25.5">
      <c r="B60" s="68"/>
      <c r="C60" s="25" t="s">
        <v>91</v>
      </c>
      <c r="D60" s="44"/>
      <c r="E60" s="46" t="s">
        <v>81</v>
      </c>
      <c r="F60" s="43"/>
      <c r="G60" s="43" t="s">
        <v>81</v>
      </c>
      <c r="H60" s="43"/>
      <c r="I60" s="43"/>
      <c r="J60" s="43"/>
      <c r="K60" s="43"/>
      <c r="L60" s="43">
        <f t="shared" si="13"/>
        <v>0</v>
      </c>
    </row>
    <row r="61" spans="2:12" ht="12.75">
      <c r="B61" s="72" t="s">
        <v>73</v>
      </c>
      <c r="C61" s="80" t="s">
        <v>66</v>
      </c>
      <c r="D61" s="80"/>
      <c r="E61" s="80" t="s">
        <v>67</v>
      </c>
      <c r="F61" s="80"/>
      <c r="G61" s="80"/>
      <c r="H61" s="80"/>
      <c r="I61" s="80"/>
      <c r="J61" s="80"/>
      <c r="K61" s="80"/>
      <c r="L61" s="80"/>
    </row>
    <row r="62" spans="2:12" ht="51">
      <c r="B62" s="73"/>
      <c r="C62" s="23" t="s">
        <v>53</v>
      </c>
      <c r="D62" s="28"/>
      <c r="E62" s="40" t="str">
        <f t="shared" ref="E62" si="15">+"Capítulo edificación e instalaciones "&amp;(RIGHT(B61,2)+0)</f>
        <v>Capítulo edificación e instalaciones 7</v>
      </c>
      <c r="F62" s="40" t="s">
        <v>83</v>
      </c>
      <c r="G62" s="40" t="s">
        <v>77</v>
      </c>
      <c r="H62" s="40" t="s">
        <v>88</v>
      </c>
      <c r="I62" s="40" t="s">
        <v>78</v>
      </c>
      <c r="J62" s="40" t="s">
        <v>90</v>
      </c>
      <c r="K62" s="40" t="s">
        <v>89</v>
      </c>
      <c r="L62" s="40" t="s">
        <v>93</v>
      </c>
    </row>
    <row r="63" spans="2:12" ht="25.5">
      <c r="B63" s="73"/>
      <c r="C63" s="23" t="s">
        <v>31</v>
      </c>
      <c r="D63" s="28" t="s">
        <v>32</v>
      </c>
      <c r="E63" s="45" t="s">
        <v>79</v>
      </c>
      <c r="F63" s="39"/>
      <c r="G63" s="39" t="s">
        <v>84</v>
      </c>
      <c r="H63" s="39"/>
      <c r="I63" s="39"/>
      <c r="J63" s="39"/>
      <c r="K63" s="39"/>
      <c r="L63" s="39">
        <f t="shared" ref="L63:L69" si="16">+I63*K63</f>
        <v>0</v>
      </c>
    </row>
    <row r="64" spans="2:12" ht="25.5">
      <c r="B64" s="73"/>
      <c r="C64" s="23" t="s">
        <v>54</v>
      </c>
      <c r="D64" s="28"/>
      <c r="E64" s="45" t="s">
        <v>80</v>
      </c>
      <c r="F64" s="39"/>
      <c r="G64" s="39" t="s">
        <v>85</v>
      </c>
      <c r="H64" s="39"/>
      <c r="I64" s="39"/>
      <c r="J64" s="39"/>
      <c r="K64" s="39"/>
      <c r="L64" s="39">
        <f t="shared" si="16"/>
        <v>0</v>
      </c>
    </row>
    <row r="65" spans="2:12" ht="38.25">
      <c r="B65" s="73"/>
      <c r="C65" s="23" t="s">
        <v>61</v>
      </c>
      <c r="D65" s="28"/>
      <c r="E65" s="45" t="s">
        <v>79</v>
      </c>
      <c r="F65" s="39"/>
      <c r="G65" s="39" t="s">
        <v>86</v>
      </c>
      <c r="H65" s="39"/>
      <c r="I65" s="39"/>
      <c r="J65" s="39"/>
      <c r="K65" s="39"/>
      <c r="L65" s="39">
        <f t="shared" si="16"/>
        <v>0</v>
      </c>
    </row>
    <row r="66" spans="2:12" ht="25.5">
      <c r="B66" s="73"/>
      <c r="C66" s="23" t="s">
        <v>60</v>
      </c>
      <c r="D66" s="28"/>
      <c r="E66" s="45" t="s">
        <v>81</v>
      </c>
      <c r="F66" s="39"/>
      <c r="G66" s="39" t="s">
        <v>81</v>
      </c>
      <c r="H66" s="39"/>
      <c r="I66" s="39"/>
      <c r="J66" s="39"/>
      <c r="K66" s="39"/>
      <c r="L66" s="39">
        <f t="shared" si="16"/>
        <v>0</v>
      </c>
    </row>
    <row r="67" spans="2:12" ht="25.5">
      <c r="B67" s="73"/>
      <c r="C67" s="23" t="s">
        <v>62</v>
      </c>
      <c r="D67" s="41">
        <f t="shared" ref="D67" si="17">+SUM(L63:L69)</f>
        <v>0</v>
      </c>
      <c r="E67" s="45" t="s">
        <v>82</v>
      </c>
      <c r="F67" s="39"/>
      <c r="G67" s="39" t="s">
        <v>87</v>
      </c>
      <c r="H67" s="39"/>
      <c r="I67" s="39"/>
      <c r="J67" s="39"/>
      <c r="K67" s="39"/>
      <c r="L67" s="39">
        <f t="shared" si="16"/>
        <v>0</v>
      </c>
    </row>
    <row r="68" spans="2:12" ht="12.75">
      <c r="B68" s="73"/>
      <c r="C68" s="47" t="s">
        <v>55</v>
      </c>
      <c r="D68" s="29"/>
      <c r="E68" s="45" t="s">
        <v>82</v>
      </c>
      <c r="F68" s="39"/>
      <c r="G68" s="39" t="s">
        <v>92</v>
      </c>
      <c r="H68" s="39"/>
      <c r="I68" s="39"/>
      <c r="J68" s="39"/>
      <c r="K68" s="39"/>
      <c r="L68" s="39">
        <f t="shared" si="16"/>
        <v>0</v>
      </c>
    </row>
    <row r="69" spans="2:12" ht="25.5">
      <c r="B69" s="74"/>
      <c r="C69" s="23" t="s">
        <v>91</v>
      </c>
      <c r="D69" s="41"/>
      <c r="E69" s="45" t="s">
        <v>81</v>
      </c>
      <c r="F69" s="39"/>
      <c r="G69" s="39" t="s">
        <v>81</v>
      </c>
      <c r="H69" s="39"/>
      <c r="I69" s="39"/>
      <c r="J69" s="39"/>
      <c r="K69" s="39"/>
      <c r="L69" s="39">
        <f t="shared" si="16"/>
        <v>0</v>
      </c>
    </row>
    <row r="70" spans="2:12" ht="12.75">
      <c r="B70" s="66" t="s">
        <v>74</v>
      </c>
      <c r="C70" s="81" t="s">
        <v>66</v>
      </c>
      <c r="D70" s="81"/>
      <c r="E70" s="81" t="s">
        <v>67</v>
      </c>
      <c r="F70" s="81"/>
      <c r="G70" s="81"/>
      <c r="H70" s="81"/>
      <c r="I70" s="81"/>
      <c r="J70" s="81"/>
      <c r="K70" s="81"/>
      <c r="L70" s="81"/>
    </row>
    <row r="71" spans="2:12" ht="51">
      <c r="B71" s="67"/>
      <c r="C71" s="25" t="s">
        <v>53</v>
      </c>
      <c r="D71" s="30"/>
      <c r="E71" s="42" t="str">
        <f t="shared" ref="E71" si="18">+"Capítulo edificación e instalaciones "&amp;(RIGHT(B70,2)+0)</f>
        <v>Capítulo edificación e instalaciones 8</v>
      </c>
      <c r="F71" s="42" t="s">
        <v>83</v>
      </c>
      <c r="G71" s="42" t="s">
        <v>77</v>
      </c>
      <c r="H71" s="42" t="s">
        <v>88</v>
      </c>
      <c r="I71" s="42" t="s">
        <v>78</v>
      </c>
      <c r="J71" s="42" t="s">
        <v>90</v>
      </c>
      <c r="K71" s="42" t="s">
        <v>89</v>
      </c>
      <c r="L71" s="42" t="s">
        <v>93</v>
      </c>
    </row>
    <row r="72" spans="2:12" ht="25.5">
      <c r="B72" s="67"/>
      <c r="C72" s="25" t="s">
        <v>31</v>
      </c>
      <c r="D72" s="30" t="s">
        <v>32</v>
      </c>
      <c r="E72" s="46" t="s">
        <v>79</v>
      </c>
      <c r="F72" s="43"/>
      <c r="G72" s="43" t="s">
        <v>84</v>
      </c>
      <c r="H72" s="43"/>
      <c r="I72" s="43"/>
      <c r="J72" s="43"/>
      <c r="K72" s="43"/>
      <c r="L72" s="43">
        <f t="shared" ref="L72:L78" si="19">+I72*K72</f>
        <v>0</v>
      </c>
    </row>
    <row r="73" spans="2:12" ht="25.5">
      <c r="B73" s="67"/>
      <c r="C73" s="25" t="s">
        <v>54</v>
      </c>
      <c r="D73" s="30"/>
      <c r="E73" s="46" t="s">
        <v>80</v>
      </c>
      <c r="F73" s="43"/>
      <c r="G73" s="43" t="s">
        <v>85</v>
      </c>
      <c r="H73" s="43"/>
      <c r="I73" s="43"/>
      <c r="J73" s="43"/>
      <c r="K73" s="43"/>
      <c r="L73" s="43">
        <f t="shared" si="19"/>
        <v>0</v>
      </c>
    </row>
    <row r="74" spans="2:12" ht="38.25">
      <c r="B74" s="67"/>
      <c r="C74" s="25" t="s">
        <v>61</v>
      </c>
      <c r="D74" s="30"/>
      <c r="E74" s="46" t="s">
        <v>79</v>
      </c>
      <c r="F74" s="43"/>
      <c r="G74" s="43" t="s">
        <v>86</v>
      </c>
      <c r="H74" s="43"/>
      <c r="I74" s="43"/>
      <c r="J74" s="43"/>
      <c r="K74" s="43"/>
      <c r="L74" s="43">
        <f t="shared" si="19"/>
        <v>0</v>
      </c>
    </row>
    <row r="75" spans="2:12" ht="25.5">
      <c r="B75" s="67"/>
      <c r="C75" s="25" t="s">
        <v>60</v>
      </c>
      <c r="D75" s="30"/>
      <c r="E75" s="46" t="s">
        <v>81</v>
      </c>
      <c r="F75" s="43"/>
      <c r="G75" s="43" t="s">
        <v>81</v>
      </c>
      <c r="H75" s="43"/>
      <c r="I75" s="43"/>
      <c r="J75" s="43"/>
      <c r="K75" s="43"/>
      <c r="L75" s="43">
        <f t="shared" si="19"/>
        <v>0</v>
      </c>
    </row>
    <row r="76" spans="2:12" ht="25.5">
      <c r="B76" s="67"/>
      <c r="C76" s="25" t="s">
        <v>62</v>
      </c>
      <c r="D76" s="44">
        <f t="shared" ref="D76" si="20">+SUM(L72:L78)</f>
        <v>0</v>
      </c>
      <c r="E76" s="46" t="s">
        <v>82</v>
      </c>
      <c r="F76" s="43"/>
      <c r="G76" s="43" t="s">
        <v>87</v>
      </c>
      <c r="H76" s="43"/>
      <c r="I76" s="43"/>
      <c r="J76" s="43"/>
      <c r="K76" s="43"/>
      <c r="L76" s="43">
        <f t="shared" si="19"/>
        <v>0</v>
      </c>
    </row>
    <row r="77" spans="2:12" ht="12.75">
      <c r="B77" s="67"/>
      <c r="C77" s="48" t="s">
        <v>55</v>
      </c>
      <c r="D77" s="31"/>
      <c r="E77" s="46" t="s">
        <v>82</v>
      </c>
      <c r="F77" s="43"/>
      <c r="G77" s="43" t="s">
        <v>92</v>
      </c>
      <c r="H77" s="43"/>
      <c r="I77" s="43"/>
      <c r="J77" s="43"/>
      <c r="K77" s="43"/>
      <c r="L77" s="43">
        <f t="shared" si="19"/>
        <v>0</v>
      </c>
    </row>
    <row r="78" spans="2:12" ht="25.5">
      <c r="B78" s="68"/>
      <c r="C78" s="25" t="s">
        <v>91</v>
      </c>
      <c r="D78" s="44"/>
      <c r="E78" s="46" t="s">
        <v>81</v>
      </c>
      <c r="F78" s="43"/>
      <c r="G78" s="43" t="s">
        <v>81</v>
      </c>
      <c r="H78" s="43"/>
      <c r="I78" s="43"/>
      <c r="J78" s="43"/>
      <c r="K78" s="43"/>
      <c r="L78" s="43">
        <f t="shared" si="19"/>
        <v>0</v>
      </c>
    </row>
    <row r="79" spans="2:12" ht="12.75">
      <c r="B79" s="72" t="s">
        <v>75</v>
      </c>
      <c r="C79" s="80" t="s">
        <v>66</v>
      </c>
      <c r="D79" s="80"/>
      <c r="E79" s="80" t="s">
        <v>67</v>
      </c>
      <c r="F79" s="80"/>
      <c r="G79" s="80"/>
      <c r="H79" s="80"/>
      <c r="I79" s="80"/>
      <c r="J79" s="80"/>
      <c r="K79" s="80"/>
      <c r="L79" s="80"/>
    </row>
    <row r="80" spans="2:12" ht="51">
      <c r="B80" s="73"/>
      <c r="C80" s="23" t="s">
        <v>53</v>
      </c>
      <c r="D80" s="28"/>
      <c r="E80" s="40" t="str">
        <f t="shared" ref="E80" si="21">+"Capítulo edificación e instalaciones "&amp;(RIGHT(B79,2)+0)</f>
        <v>Capítulo edificación e instalaciones 9</v>
      </c>
      <c r="F80" s="40" t="s">
        <v>83</v>
      </c>
      <c r="G80" s="40" t="s">
        <v>77</v>
      </c>
      <c r="H80" s="40" t="s">
        <v>88</v>
      </c>
      <c r="I80" s="40" t="s">
        <v>78</v>
      </c>
      <c r="J80" s="40" t="s">
        <v>90</v>
      </c>
      <c r="K80" s="40" t="s">
        <v>89</v>
      </c>
      <c r="L80" s="40" t="s">
        <v>93</v>
      </c>
    </row>
    <row r="81" spans="2:12" ht="25.5">
      <c r="B81" s="73"/>
      <c r="C81" s="23" t="s">
        <v>31</v>
      </c>
      <c r="D81" s="28" t="s">
        <v>32</v>
      </c>
      <c r="E81" s="45" t="s">
        <v>79</v>
      </c>
      <c r="F81" s="39"/>
      <c r="G81" s="39" t="s">
        <v>84</v>
      </c>
      <c r="H81" s="39"/>
      <c r="I81" s="39"/>
      <c r="J81" s="39"/>
      <c r="K81" s="39"/>
      <c r="L81" s="39">
        <f t="shared" ref="L81:L87" si="22">+I81*K81</f>
        <v>0</v>
      </c>
    </row>
    <row r="82" spans="2:12" ht="25.5">
      <c r="B82" s="73"/>
      <c r="C82" s="23" t="s">
        <v>54</v>
      </c>
      <c r="D82" s="28"/>
      <c r="E82" s="45" t="s">
        <v>80</v>
      </c>
      <c r="F82" s="39"/>
      <c r="G82" s="39" t="s">
        <v>85</v>
      </c>
      <c r="H82" s="39"/>
      <c r="I82" s="39"/>
      <c r="J82" s="39"/>
      <c r="K82" s="39"/>
      <c r="L82" s="39">
        <f t="shared" si="22"/>
        <v>0</v>
      </c>
    </row>
    <row r="83" spans="2:12" ht="38.25">
      <c r="B83" s="73"/>
      <c r="C83" s="23" t="s">
        <v>61</v>
      </c>
      <c r="D83" s="28"/>
      <c r="E83" s="45" t="s">
        <v>79</v>
      </c>
      <c r="F83" s="39"/>
      <c r="G83" s="39" t="s">
        <v>86</v>
      </c>
      <c r="H83" s="39"/>
      <c r="I83" s="39"/>
      <c r="J83" s="39"/>
      <c r="K83" s="39"/>
      <c r="L83" s="39">
        <f t="shared" si="22"/>
        <v>0</v>
      </c>
    </row>
    <row r="84" spans="2:12" ht="25.5">
      <c r="B84" s="73"/>
      <c r="C84" s="23" t="s">
        <v>60</v>
      </c>
      <c r="D84" s="28"/>
      <c r="E84" s="45" t="s">
        <v>81</v>
      </c>
      <c r="F84" s="39"/>
      <c r="G84" s="39" t="s">
        <v>81</v>
      </c>
      <c r="H84" s="39"/>
      <c r="I84" s="39"/>
      <c r="J84" s="39"/>
      <c r="K84" s="39"/>
      <c r="L84" s="39">
        <f t="shared" si="22"/>
        <v>0</v>
      </c>
    </row>
    <row r="85" spans="2:12" ht="25.5">
      <c r="B85" s="73"/>
      <c r="C85" s="23" t="s">
        <v>62</v>
      </c>
      <c r="D85" s="41">
        <f>+SUM(L81:L87)</f>
        <v>0</v>
      </c>
      <c r="E85" s="45" t="s">
        <v>82</v>
      </c>
      <c r="F85" s="39"/>
      <c r="G85" s="39" t="s">
        <v>87</v>
      </c>
      <c r="H85" s="39"/>
      <c r="I85" s="39"/>
      <c r="J85" s="39"/>
      <c r="K85" s="39"/>
      <c r="L85" s="39">
        <f t="shared" si="22"/>
        <v>0</v>
      </c>
    </row>
    <row r="86" spans="2:12" ht="12.75">
      <c r="B86" s="73"/>
      <c r="C86" s="47" t="s">
        <v>55</v>
      </c>
      <c r="D86" s="29"/>
      <c r="E86" s="45" t="s">
        <v>82</v>
      </c>
      <c r="F86" s="39"/>
      <c r="G86" s="39" t="s">
        <v>92</v>
      </c>
      <c r="H86" s="39"/>
      <c r="I86" s="39"/>
      <c r="J86" s="39"/>
      <c r="K86" s="39"/>
      <c r="L86" s="39">
        <f t="shared" si="22"/>
        <v>0</v>
      </c>
    </row>
    <row r="87" spans="2:12" ht="25.5">
      <c r="B87" s="74"/>
      <c r="C87" s="23" t="s">
        <v>91</v>
      </c>
      <c r="D87" s="41"/>
      <c r="E87" s="45" t="s">
        <v>81</v>
      </c>
      <c r="F87" s="39"/>
      <c r="G87" s="39" t="s">
        <v>81</v>
      </c>
      <c r="H87" s="39"/>
      <c r="I87" s="39"/>
      <c r="J87" s="39"/>
      <c r="K87" s="39"/>
      <c r="L87" s="39">
        <f t="shared" si="22"/>
        <v>0</v>
      </c>
    </row>
    <row r="88" spans="2:12" ht="12.75">
      <c r="B88" s="66" t="s">
        <v>76</v>
      </c>
      <c r="C88" s="81" t="s">
        <v>66</v>
      </c>
      <c r="D88" s="81"/>
      <c r="E88" s="81" t="s">
        <v>67</v>
      </c>
      <c r="F88" s="81"/>
      <c r="G88" s="81"/>
      <c r="H88" s="81"/>
      <c r="I88" s="81"/>
      <c r="J88" s="81"/>
      <c r="K88" s="81"/>
      <c r="L88" s="81"/>
    </row>
    <row r="89" spans="2:12" ht="51">
      <c r="B89" s="67"/>
      <c r="C89" s="25" t="s">
        <v>53</v>
      </c>
      <c r="D89" s="30"/>
      <c r="E89" s="42" t="str">
        <f t="shared" ref="E89" si="23">+"Capítulo edificación e instalaciones "&amp;(RIGHT(B88,2)+0)</f>
        <v>Capítulo edificación e instalaciones 10</v>
      </c>
      <c r="F89" s="42" t="s">
        <v>83</v>
      </c>
      <c r="G89" s="42" t="s">
        <v>77</v>
      </c>
      <c r="H89" s="42" t="s">
        <v>88</v>
      </c>
      <c r="I89" s="42" t="s">
        <v>78</v>
      </c>
      <c r="J89" s="42" t="s">
        <v>90</v>
      </c>
      <c r="K89" s="42" t="s">
        <v>89</v>
      </c>
      <c r="L89" s="42" t="s">
        <v>93</v>
      </c>
    </row>
    <row r="90" spans="2:12" ht="25.5">
      <c r="B90" s="67"/>
      <c r="C90" s="25" t="s">
        <v>31</v>
      </c>
      <c r="D90" s="30" t="s">
        <v>32</v>
      </c>
      <c r="E90" s="46" t="s">
        <v>79</v>
      </c>
      <c r="F90" s="43"/>
      <c r="G90" s="43" t="s">
        <v>84</v>
      </c>
      <c r="H90" s="43"/>
      <c r="I90" s="43"/>
      <c r="J90" s="43"/>
      <c r="K90" s="43"/>
      <c r="L90" s="43">
        <f t="shared" ref="L90:L96" si="24">+I90*K90</f>
        <v>0</v>
      </c>
    </row>
    <row r="91" spans="2:12" ht="25.5">
      <c r="B91" s="67"/>
      <c r="C91" s="25" t="s">
        <v>54</v>
      </c>
      <c r="D91" s="30"/>
      <c r="E91" s="46" t="s">
        <v>80</v>
      </c>
      <c r="F91" s="43"/>
      <c r="G91" s="43" t="s">
        <v>85</v>
      </c>
      <c r="H91" s="43"/>
      <c r="I91" s="43"/>
      <c r="J91" s="43"/>
      <c r="K91" s="43"/>
      <c r="L91" s="43">
        <f t="shared" si="24"/>
        <v>0</v>
      </c>
    </row>
    <row r="92" spans="2:12" ht="38.25">
      <c r="B92" s="67"/>
      <c r="C92" s="25" t="s">
        <v>61</v>
      </c>
      <c r="D92" s="30"/>
      <c r="E92" s="46" t="s">
        <v>79</v>
      </c>
      <c r="F92" s="43"/>
      <c r="G92" s="43" t="s">
        <v>86</v>
      </c>
      <c r="H92" s="43"/>
      <c r="I92" s="43"/>
      <c r="J92" s="43"/>
      <c r="K92" s="43"/>
      <c r="L92" s="43">
        <f t="shared" si="24"/>
        <v>0</v>
      </c>
    </row>
    <row r="93" spans="2:12" ht="25.5">
      <c r="B93" s="67"/>
      <c r="C93" s="25" t="s">
        <v>60</v>
      </c>
      <c r="D93" s="30"/>
      <c r="E93" s="46" t="s">
        <v>81</v>
      </c>
      <c r="F93" s="43"/>
      <c r="G93" s="43" t="s">
        <v>81</v>
      </c>
      <c r="H93" s="43"/>
      <c r="I93" s="43"/>
      <c r="J93" s="43"/>
      <c r="K93" s="43"/>
      <c r="L93" s="43">
        <f t="shared" si="24"/>
        <v>0</v>
      </c>
    </row>
    <row r="94" spans="2:12" ht="25.5">
      <c r="B94" s="67"/>
      <c r="C94" s="25" t="s">
        <v>62</v>
      </c>
      <c r="D94" s="44">
        <f t="shared" ref="D94" si="25">+SUM(L90:L96)</f>
        <v>0</v>
      </c>
      <c r="E94" s="46" t="s">
        <v>82</v>
      </c>
      <c r="F94" s="43"/>
      <c r="G94" s="43" t="s">
        <v>87</v>
      </c>
      <c r="H94" s="43"/>
      <c r="I94" s="43"/>
      <c r="J94" s="43"/>
      <c r="K94" s="43"/>
      <c r="L94" s="43">
        <f t="shared" si="24"/>
        <v>0</v>
      </c>
    </row>
    <row r="95" spans="2:12" ht="12.75">
      <c r="B95" s="67"/>
      <c r="C95" s="48" t="s">
        <v>55</v>
      </c>
      <c r="D95" s="31"/>
      <c r="E95" s="46" t="s">
        <v>82</v>
      </c>
      <c r="F95" s="43"/>
      <c r="G95" s="43" t="s">
        <v>92</v>
      </c>
      <c r="H95" s="43"/>
      <c r="I95" s="43"/>
      <c r="J95" s="43"/>
      <c r="K95" s="43"/>
      <c r="L95" s="43">
        <f t="shared" si="24"/>
        <v>0</v>
      </c>
    </row>
    <row r="96" spans="2:12" ht="25.5">
      <c r="B96" s="68"/>
      <c r="C96" s="25" t="s">
        <v>91</v>
      </c>
      <c r="D96" s="44"/>
      <c r="E96" s="46" t="s">
        <v>81</v>
      </c>
      <c r="F96" s="43"/>
      <c r="G96" s="43" t="s">
        <v>81</v>
      </c>
      <c r="H96" s="43"/>
      <c r="I96" s="43"/>
      <c r="J96" s="43"/>
      <c r="K96" s="43"/>
      <c r="L96" s="43">
        <f t="shared" si="24"/>
        <v>0</v>
      </c>
    </row>
  </sheetData>
  <sheetProtection formatCells="0" formatColumns="0" formatRows="0" insertRows="0" deleteRows="0"/>
  <mergeCells count="34">
    <mergeCell ref="B88:B96"/>
    <mergeCell ref="C88:D88"/>
    <mergeCell ref="E88:L88"/>
    <mergeCell ref="C7:D7"/>
    <mergeCell ref="E7:L7"/>
    <mergeCell ref="C16:D16"/>
    <mergeCell ref="E16:L16"/>
    <mergeCell ref="B16:B24"/>
    <mergeCell ref="B25:B33"/>
    <mergeCell ref="C25:D25"/>
    <mergeCell ref="E25:L25"/>
    <mergeCell ref="B34:B42"/>
    <mergeCell ref="C34:D34"/>
    <mergeCell ref="E34:L34"/>
    <mergeCell ref="B43:B51"/>
    <mergeCell ref="C43:D43"/>
    <mergeCell ref="C3:L3"/>
    <mergeCell ref="C4:L4"/>
    <mergeCell ref="C5:L5"/>
    <mergeCell ref="D6:L6"/>
    <mergeCell ref="B7:B15"/>
    <mergeCell ref="E43:L43"/>
    <mergeCell ref="B52:B60"/>
    <mergeCell ref="C52:D52"/>
    <mergeCell ref="E52:L52"/>
    <mergeCell ref="B61:B69"/>
    <mergeCell ref="C61:D61"/>
    <mergeCell ref="E61:L61"/>
    <mergeCell ref="B70:B78"/>
    <mergeCell ref="C70:D70"/>
    <mergeCell ref="E70:L70"/>
    <mergeCell ref="B79:B87"/>
    <mergeCell ref="C79:D79"/>
    <mergeCell ref="E79:L7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B3:D140"/>
  <sheetViews>
    <sheetView zoomScaleNormal="100" workbookViewId="0">
      <selection activeCell="K5" sqref="K5"/>
    </sheetView>
  </sheetViews>
  <sheetFormatPr baseColWidth="10" defaultColWidth="11.42578125" defaultRowHeight="12.75"/>
  <cols>
    <col min="1" max="1" width="3.5703125" style="21" customWidth="1"/>
    <col min="2" max="2" width="4" style="21" bestFit="1" customWidth="1"/>
    <col min="3" max="3" width="21.85546875" style="21" customWidth="1"/>
    <col min="4" max="4" width="102.28515625" style="35" customWidth="1"/>
    <col min="5" max="16384" width="11.42578125" style="21"/>
  </cols>
  <sheetData>
    <row r="3" spans="2:4" ht="37.5" customHeight="1">
      <c r="C3" s="75" t="s">
        <v>10</v>
      </c>
      <c r="D3" s="76"/>
    </row>
    <row r="4" spans="2:4" ht="209.25" customHeight="1">
      <c r="C4" s="88" t="s">
        <v>110</v>
      </c>
      <c r="D4" s="89"/>
    </row>
    <row r="5" spans="2:4" s="7" customFormat="1" ht="50.25" customHeight="1">
      <c r="C5" s="20" t="s">
        <v>48</v>
      </c>
      <c r="D5" s="84">
        <f>+SUM(D13,D22,D31,D40,D49,D58,D67,D76,D85,D94,D103,D112,D121,D130,D139)</f>
        <v>0</v>
      </c>
    </row>
    <row r="6" spans="2:4" ht="32.25" customHeight="1">
      <c r="B6" s="69" t="s">
        <v>11</v>
      </c>
      <c r="C6" s="23" t="s">
        <v>17</v>
      </c>
      <c r="D6" s="24"/>
    </row>
    <row r="7" spans="2:4" ht="32.25" customHeight="1">
      <c r="B7" s="70"/>
      <c r="C7" s="23" t="s">
        <v>18</v>
      </c>
      <c r="D7" s="24"/>
    </row>
    <row r="8" spans="2:4" ht="32.25" customHeight="1">
      <c r="B8" s="70"/>
      <c r="C8" s="23" t="s">
        <v>19</v>
      </c>
      <c r="D8" s="32"/>
    </row>
    <row r="9" spans="2:4" ht="32.25" customHeight="1">
      <c r="B9" s="70"/>
      <c r="C9" s="23" t="s">
        <v>57</v>
      </c>
      <c r="D9" s="24"/>
    </row>
    <row r="10" spans="2:4" ht="32.25" customHeight="1">
      <c r="B10" s="70"/>
      <c r="C10" s="23" t="s">
        <v>52</v>
      </c>
      <c r="D10" s="24"/>
    </row>
    <row r="11" spans="2:4" ht="38.25">
      <c r="B11" s="70"/>
      <c r="C11" s="23" t="s">
        <v>58</v>
      </c>
      <c r="D11" s="24"/>
    </row>
    <row r="12" spans="2:4" ht="38.25">
      <c r="B12" s="70"/>
      <c r="C12" s="23" t="s">
        <v>59</v>
      </c>
      <c r="D12" s="24"/>
    </row>
    <row r="13" spans="2:4" ht="25.5">
      <c r="B13" s="70"/>
      <c r="C13" s="23" t="s">
        <v>33</v>
      </c>
      <c r="D13" s="36"/>
    </row>
    <row r="14" spans="2:4" ht="38.25">
      <c r="B14" s="71"/>
      <c r="C14" s="23" t="s">
        <v>91</v>
      </c>
      <c r="D14" s="36"/>
    </row>
    <row r="15" spans="2:4" ht="32.25" customHeight="1">
      <c r="B15" s="66" t="s">
        <v>12</v>
      </c>
      <c r="C15" s="25" t="s">
        <v>17</v>
      </c>
      <c r="D15" s="27"/>
    </row>
    <row r="16" spans="2:4" ht="32.25" customHeight="1">
      <c r="B16" s="67"/>
      <c r="C16" s="25" t="s">
        <v>18</v>
      </c>
      <c r="D16" s="27"/>
    </row>
    <row r="17" spans="2:4" ht="32.25" customHeight="1">
      <c r="B17" s="67"/>
      <c r="C17" s="25" t="s">
        <v>19</v>
      </c>
      <c r="D17" s="27"/>
    </row>
    <row r="18" spans="2:4" ht="32.25" customHeight="1">
      <c r="B18" s="67"/>
      <c r="C18" s="25" t="s">
        <v>57</v>
      </c>
      <c r="D18" s="27"/>
    </row>
    <row r="19" spans="2:4" ht="32.25" customHeight="1">
      <c r="B19" s="67"/>
      <c r="C19" s="25" t="s">
        <v>52</v>
      </c>
      <c r="D19" s="27"/>
    </row>
    <row r="20" spans="2:4" ht="38.25">
      <c r="B20" s="67"/>
      <c r="C20" s="25" t="s">
        <v>58</v>
      </c>
      <c r="D20" s="27"/>
    </row>
    <row r="21" spans="2:4" ht="38.25">
      <c r="B21" s="67"/>
      <c r="C21" s="25" t="s">
        <v>59</v>
      </c>
      <c r="D21" s="27"/>
    </row>
    <row r="22" spans="2:4" ht="32.25" customHeight="1">
      <c r="B22" s="67"/>
      <c r="C22" s="25" t="s">
        <v>33</v>
      </c>
      <c r="D22" s="37"/>
    </row>
    <row r="23" spans="2:4" ht="38.25">
      <c r="B23" s="68"/>
      <c r="C23" s="25" t="s">
        <v>91</v>
      </c>
      <c r="D23" s="37"/>
    </row>
    <row r="24" spans="2:4" ht="32.25" customHeight="1">
      <c r="B24" s="72" t="s">
        <v>13</v>
      </c>
      <c r="C24" s="23" t="s">
        <v>17</v>
      </c>
      <c r="D24" s="24"/>
    </row>
    <row r="25" spans="2:4" ht="32.25" customHeight="1">
      <c r="B25" s="73"/>
      <c r="C25" s="23" t="s">
        <v>18</v>
      </c>
      <c r="D25" s="24"/>
    </row>
    <row r="26" spans="2:4" ht="32.25" customHeight="1">
      <c r="B26" s="73"/>
      <c r="C26" s="23" t="s">
        <v>19</v>
      </c>
      <c r="D26" s="24"/>
    </row>
    <row r="27" spans="2:4" ht="32.25" customHeight="1">
      <c r="B27" s="73"/>
      <c r="C27" s="23" t="s">
        <v>57</v>
      </c>
      <c r="D27" s="24"/>
    </row>
    <row r="28" spans="2:4" ht="32.25" customHeight="1">
      <c r="B28" s="73"/>
      <c r="C28" s="23" t="s">
        <v>52</v>
      </c>
      <c r="D28" s="33"/>
    </row>
    <row r="29" spans="2:4" ht="38.25">
      <c r="B29" s="73"/>
      <c r="C29" s="23" t="s">
        <v>58</v>
      </c>
      <c r="D29" s="24"/>
    </row>
    <row r="30" spans="2:4" ht="38.25">
      <c r="B30" s="73"/>
      <c r="C30" s="23" t="s">
        <v>59</v>
      </c>
      <c r="D30" s="24"/>
    </row>
    <row r="31" spans="2:4" ht="32.25" customHeight="1">
      <c r="B31" s="73"/>
      <c r="C31" s="23" t="s">
        <v>33</v>
      </c>
      <c r="D31" s="38"/>
    </row>
    <row r="32" spans="2:4" ht="38.25">
      <c r="B32" s="74"/>
      <c r="C32" s="23" t="s">
        <v>91</v>
      </c>
      <c r="D32" s="38"/>
    </row>
    <row r="33" spans="2:4" ht="32.25" customHeight="1">
      <c r="B33" s="66" t="s">
        <v>14</v>
      </c>
      <c r="C33" s="25" t="s">
        <v>17</v>
      </c>
      <c r="D33" s="27"/>
    </row>
    <row r="34" spans="2:4" ht="32.25" customHeight="1">
      <c r="B34" s="67"/>
      <c r="C34" s="25" t="s">
        <v>18</v>
      </c>
      <c r="D34" s="27"/>
    </row>
    <row r="35" spans="2:4" ht="32.25" customHeight="1">
      <c r="B35" s="67"/>
      <c r="C35" s="25" t="s">
        <v>19</v>
      </c>
      <c r="D35" s="27"/>
    </row>
    <row r="36" spans="2:4" ht="32.25" customHeight="1">
      <c r="B36" s="67"/>
      <c r="C36" s="25" t="s">
        <v>57</v>
      </c>
      <c r="D36" s="27"/>
    </row>
    <row r="37" spans="2:4" ht="32.25" customHeight="1">
      <c r="B37" s="67"/>
      <c r="C37" s="25" t="s">
        <v>52</v>
      </c>
      <c r="D37" s="27"/>
    </row>
    <row r="38" spans="2:4" ht="38.25">
      <c r="B38" s="67"/>
      <c r="C38" s="25" t="s">
        <v>58</v>
      </c>
      <c r="D38" s="27"/>
    </row>
    <row r="39" spans="2:4" ht="38.25">
      <c r="B39" s="67"/>
      <c r="C39" s="25" t="s">
        <v>59</v>
      </c>
      <c r="D39" s="27"/>
    </row>
    <row r="40" spans="2:4" ht="32.25" customHeight="1">
      <c r="B40" s="67"/>
      <c r="C40" s="25" t="s">
        <v>33</v>
      </c>
      <c r="D40" s="37"/>
    </row>
    <row r="41" spans="2:4" ht="32.25" customHeight="1">
      <c r="B41" s="68"/>
      <c r="C41" s="25" t="s">
        <v>91</v>
      </c>
      <c r="D41" s="37"/>
    </row>
    <row r="42" spans="2:4" ht="32.25" customHeight="1">
      <c r="B42" s="72" t="s">
        <v>15</v>
      </c>
      <c r="C42" s="23" t="s">
        <v>17</v>
      </c>
      <c r="D42" s="24"/>
    </row>
    <row r="43" spans="2:4" ht="32.25" customHeight="1">
      <c r="B43" s="73"/>
      <c r="C43" s="23" t="s">
        <v>18</v>
      </c>
      <c r="D43" s="24"/>
    </row>
    <row r="44" spans="2:4" ht="32.25" customHeight="1">
      <c r="B44" s="73"/>
      <c r="C44" s="23" t="s">
        <v>19</v>
      </c>
      <c r="D44" s="24"/>
    </row>
    <row r="45" spans="2:4" ht="32.25" customHeight="1">
      <c r="B45" s="73"/>
      <c r="C45" s="23" t="s">
        <v>57</v>
      </c>
      <c r="D45" s="33"/>
    </row>
    <row r="46" spans="2:4" ht="32.25" customHeight="1">
      <c r="B46" s="73"/>
      <c r="C46" s="23" t="s">
        <v>52</v>
      </c>
      <c r="D46" s="24"/>
    </row>
    <row r="47" spans="2:4" ht="38.25">
      <c r="B47" s="73"/>
      <c r="C47" s="23" t="s">
        <v>58</v>
      </c>
      <c r="D47" s="24"/>
    </row>
    <row r="48" spans="2:4" ht="38.25">
      <c r="B48" s="73"/>
      <c r="C48" s="23" t="s">
        <v>59</v>
      </c>
      <c r="D48" s="32"/>
    </row>
    <row r="49" spans="2:4" ht="32.25" customHeight="1">
      <c r="B49" s="73"/>
      <c r="C49" s="23" t="s">
        <v>33</v>
      </c>
      <c r="D49" s="38"/>
    </row>
    <row r="50" spans="2:4" ht="32.25" customHeight="1">
      <c r="B50" s="74"/>
      <c r="C50" s="23" t="s">
        <v>91</v>
      </c>
      <c r="D50" s="38"/>
    </row>
    <row r="51" spans="2:4" ht="32.25" customHeight="1">
      <c r="B51" s="66" t="s">
        <v>16</v>
      </c>
      <c r="C51" s="25" t="s">
        <v>17</v>
      </c>
      <c r="D51" s="27"/>
    </row>
    <row r="52" spans="2:4" ht="32.25" customHeight="1">
      <c r="B52" s="67"/>
      <c r="C52" s="25" t="s">
        <v>18</v>
      </c>
      <c r="D52" s="27"/>
    </row>
    <row r="53" spans="2:4" ht="32.25" customHeight="1">
      <c r="B53" s="67"/>
      <c r="C53" s="25" t="s">
        <v>19</v>
      </c>
      <c r="D53" s="27"/>
    </row>
    <row r="54" spans="2:4" ht="32.25" customHeight="1">
      <c r="B54" s="67"/>
      <c r="C54" s="25" t="s">
        <v>57</v>
      </c>
      <c r="D54" s="27"/>
    </row>
    <row r="55" spans="2:4" ht="32.25" customHeight="1">
      <c r="B55" s="67"/>
      <c r="C55" s="25" t="s">
        <v>52</v>
      </c>
      <c r="D55" s="27"/>
    </row>
    <row r="56" spans="2:4" ht="38.25">
      <c r="B56" s="67"/>
      <c r="C56" s="25" t="s">
        <v>58</v>
      </c>
      <c r="D56" s="27"/>
    </row>
    <row r="57" spans="2:4" ht="38.25">
      <c r="B57" s="67"/>
      <c r="C57" s="25" t="s">
        <v>59</v>
      </c>
      <c r="D57" s="27"/>
    </row>
    <row r="58" spans="2:4" ht="32.25" customHeight="1">
      <c r="B58" s="67"/>
      <c r="C58" s="25" t="s">
        <v>33</v>
      </c>
      <c r="D58" s="37"/>
    </row>
    <row r="59" spans="2:4" ht="32.25" customHeight="1">
      <c r="B59" s="68"/>
      <c r="C59" s="25" t="s">
        <v>91</v>
      </c>
      <c r="D59" s="37"/>
    </row>
    <row r="60" spans="2:4" ht="32.25" customHeight="1">
      <c r="B60" s="72" t="s">
        <v>20</v>
      </c>
      <c r="C60" s="23" t="s">
        <v>17</v>
      </c>
      <c r="D60" s="32"/>
    </row>
    <row r="61" spans="2:4" ht="32.25" customHeight="1">
      <c r="B61" s="73"/>
      <c r="C61" s="23" t="s">
        <v>18</v>
      </c>
      <c r="D61" s="32"/>
    </row>
    <row r="62" spans="2:4">
      <c r="B62" s="73"/>
      <c r="C62" s="23" t="s">
        <v>19</v>
      </c>
      <c r="D62" s="32"/>
    </row>
    <row r="63" spans="2:4" ht="32.25" customHeight="1">
      <c r="B63" s="73"/>
      <c r="C63" s="23" t="s">
        <v>57</v>
      </c>
      <c r="D63" s="32"/>
    </row>
    <row r="64" spans="2:4" ht="32.25" customHeight="1">
      <c r="B64" s="73"/>
      <c r="C64" s="23" t="s">
        <v>52</v>
      </c>
      <c r="D64" s="32"/>
    </row>
    <row r="65" spans="2:4" ht="38.25">
      <c r="B65" s="73"/>
      <c r="C65" s="23" t="s">
        <v>58</v>
      </c>
      <c r="D65" s="32"/>
    </row>
    <row r="66" spans="2:4" ht="38.25">
      <c r="B66" s="73"/>
      <c r="C66" s="23" t="s">
        <v>59</v>
      </c>
      <c r="D66" s="32"/>
    </row>
    <row r="67" spans="2:4" ht="32.25" customHeight="1">
      <c r="B67" s="73"/>
      <c r="C67" s="23" t="s">
        <v>33</v>
      </c>
      <c r="D67" s="38"/>
    </row>
    <row r="68" spans="2:4" ht="32.25" customHeight="1">
      <c r="B68" s="74"/>
      <c r="C68" s="23" t="s">
        <v>91</v>
      </c>
      <c r="D68" s="38"/>
    </row>
    <row r="69" spans="2:4" ht="32.25" customHeight="1">
      <c r="B69" s="66" t="s">
        <v>21</v>
      </c>
      <c r="C69" s="25" t="s">
        <v>17</v>
      </c>
      <c r="D69" s="27"/>
    </row>
    <row r="70" spans="2:4" ht="32.25" customHeight="1">
      <c r="B70" s="67"/>
      <c r="C70" s="25" t="s">
        <v>18</v>
      </c>
      <c r="D70" s="27"/>
    </row>
    <row r="71" spans="2:4" ht="32.25" customHeight="1">
      <c r="B71" s="67"/>
      <c r="C71" s="25" t="s">
        <v>19</v>
      </c>
      <c r="D71" s="27"/>
    </row>
    <row r="72" spans="2:4" ht="32.25" customHeight="1">
      <c r="B72" s="67"/>
      <c r="C72" s="25" t="s">
        <v>57</v>
      </c>
      <c r="D72" s="27"/>
    </row>
    <row r="73" spans="2:4" ht="32.25" customHeight="1">
      <c r="B73" s="67"/>
      <c r="C73" s="25" t="s">
        <v>52</v>
      </c>
      <c r="D73" s="34"/>
    </row>
    <row r="74" spans="2:4" ht="38.25">
      <c r="B74" s="67"/>
      <c r="C74" s="25" t="s">
        <v>58</v>
      </c>
      <c r="D74" s="27"/>
    </row>
    <row r="75" spans="2:4" ht="38.25">
      <c r="B75" s="67"/>
      <c r="C75" s="25" t="s">
        <v>59</v>
      </c>
      <c r="D75" s="27"/>
    </row>
    <row r="76" spans="2:4" ht="32.25" customHeight="1">
      <c r="B76" s="67"/>
      <c r="C76" s="25" t="s">
        <v>33</v>
      </c>
      <c r="D76" s="37"/>
    </row>
    <row r="77" spans="2:4" ht="32.25" customHeight="1">
      <c r="B77" s="68"/>
      <c r="C77" s="25" t="s">
        <v>91</v>
      </c>
      <c r="D77" s="37"/>
    </row>
    <row r="78" spans="2:4">
      <c r="B78" s="72" t="s">
        <v>22</v>
      </c>
      <c r="C78" s="23" t="s">
        <v>17</v>
      </c>
      <c r="D78" s="32"/>
    </row>
    <row r="79" spans="2:4">
      <c r="B79" s="73"/>
      <c r="C79" s="23" t="s">
        <v>18</v>
      </c>
      <c r="D79" s="32"/>
    </row>
    <row r="80" spans="2:4">
      <c r="B80" s="73"/>
      <c r="C80" s="23" t="s">
        <v>19</v>
      </c>
      <c r="D80" s="32"/>
    </row>
    <row r="81" spans="2:4" ht="25.5">
      <c r="B81" s="73"/>
      <c r="C81" s="23" t="s">
        <v>57</v>
      </c>
      <c r="D81" s="32"/>
    </row>
    <row r="82" spans="2:4" ht="25.5">
      <c r="B82" s="73"/>
      <c r="C82" s="23" t="s">
        <v>52</v>
      </c>
      <c r="D82" s="32"/>
    </row>
    <row r="83" spans="2:4" ht="38.25">
      <c r="B83" s="73"/>
      <c r="C83" s="23" t="s">
        <v>58</v>
      </c>
      <c r="D83" s="32"/>
    </row>
    <row r="84" spans="2:4" ht="38.25">
      <c r="B84" s="73"/>
      <c r="C84" s="23" t="s">
        <v>59</v>
      </c>
      <c r="D84" s="32"/>
    </row>
    <row r="85" spans="2:4" ht="25.5">
      <c r="B85" s="73"/>
      <c r="C85" s="23" t="s">
        <v>33</v>
      </c>
      <c r="D85" s="38"/>
    </row>
    <row r="86" spans="2:4" ht="38.25">
      <c r="B86" s="74"/>
      <c r="C86" s="23" t="s">
        <v>91</v>
      </c>
      <c r="D86" s="38"/>
    </row>
    <row r="87" spans="2:4">
      <c r="B87" s="66" t="s">
        <v>23</v>
      </c>
      <c r="C87" s="25" t="s">
        <v>17</v>
      </c>
      <c r="D87" s="27"/>
    </row>
    <row r="88" spans="2:4">
      <c r="B88" s="67"/>
      <c r="C88" s="25" t="s">
        <v>18</v>
      </c>
      <c r="D88" s="27"/>
    </row>
    <row r="89" spans="2:4">
      <c r="B89" s="67"/>
      <c r="C89" s="25" t="s">
        <v>19</v>
      </c>
      <c r="D89" s="27"/>
    </row>
    <row r="90" spans="2:4" ht="25.5">
      <c r="B90" s="67"/>
      <c r="C90" s="25" t="s">
        <v>57</v>
      </c>
      <c r="D90" s="27"/>
    </row>
    <row r="91" spans="2:4" ht="25.5">
      <c r="B91" s="67"/>
      <c r="C91" s="25" t="s">
        <v>52</v>
      </c>
      <c r="D91" s="34"/>
    </row>
    <row r="92" spans="2:4" ht="38.25">
      <c r="B92" s="67"/>
      <c r="C92" s="25" t="s">
        <v>58</v>
      </c>
      <c r="D92" s="27"/>
    </row>
    <row r="93" spans="2:4" ht="38.25">
      <c r="B93" s="67"/>
      <c r="C93" s="25" t="s">
        <v>59</v>
      </c>
      <c r="D93" s="27"/>
    </row>
    <row r="94" spans="2:4" ht="25.5">
      <c r="B94" s="67"/>
      <c r="C94" s="25" t="s">
        <v>33</v>
      </c>
      <c r="D94" s="37"/>
    </row>
    <row r="95" spans="2:4" ht="38.25">
      <c r="B95" s="68"/>
      <c r="C95" s="25" t="s">
        <v>91</v>
      </c>
      <c r="D95" s="37"/>
    </row>
    <row r="96" spans="2:4">
      <c r="B96" s="72" t="s">
        <v>24</v>
      </c>
      <c r="C96" s="23" t="s">
        <v>17</v>
      </c>
      <c r="D96" s="32"/>
    </row>
    <row r="97" spans="2:4">
      <c r="B97" s="73"/>
      <c r="C97" s="23" t="s">
        <v>18</v>
      </c>
      <c r="D97" s="32"/>
    </row>
    <row r="98" spans="2:4">
      <c r="B98" s="73"/>
      <c r="C98" s="23" t="s">
        <v>19</v>
      </c>
      <c r="D98" s="32"/>
    </row>
    <row r="99" spans="2:4" ht="25.5">
      <c r="B99" s="73"/>
      <c r="C99" s="23" t="s">
        <v>57</v>
      </c>
      <c r="D99" s="32"/>
    </row>
    <row r="100" spans="2:4" ht="25.5">
      <c r="B100" s="73"/>
      <c r="C100" s="23" t="s">
        <v>52</v>
      </c>
      <c r="D100" s="32"/>
    </row>
    <row r="101" spans="2:4" ht="38.25">
      <c r="B101" s="73"/>
      <c r="C101" s="23" t="s">
        <v>58</v>
      </c>
      <c r="D101" s="32"/>
    </row>
    <row r="102" spans="2:4" ht="38.25">
      <c r="B102" s="73"/>
      <c r="C102" s="23" t="s">
        <v>59</v>
      </c>
      <c r="D102" s="32"/>
    </row>
    <row r="103" spans="2:4" ht="25.5">
      <c r="B103" s="73"/>
      <c r="C103" s="23" t="s">
        <v>33</v>
      </c>
      <c r="D103" s="38"/>
    </row>
    <row r="104" spans="2:4" ht="38.25">
      <c r="B104" s="74"/>
      <c r="C104" s="23" t="s">
        <v>91</v>
      </c>
      <c r="D104" s="38"/>
    </row>
    <row r="105" spans="2:4">
      <c r="B105" s="66" t="s">
        <v>25</v>
      </c>
      <c r="C105" s="25" t="s">
        <v>17</v>
      </c>
      <c r="D105" s="27"/>
    </row>
    <row r="106" spans="2:4">
      <c r="B106" s="67"/>
      <c r="C106" s="25" t="s">
        <v>18</v>
      </c>
      <c r="D106" s="27"/>
    </row>
    <row r="107" spans="2:4">
      <c r="B107" s="67"/>
      <c r="C107" s="25" t="s">
        <v>19</v>
      </c>
      <c r="D107" s="27"/>
    </row>
    <row r="108" spans="2:4" ht="25.5">
      <c r="B108" s="67"/>
      <c r="C108" s="25" t="s">
        <v>57</v>
      </c>
      <c r="D108" s="27"/>
    </row>
    <row r="109" spans="2:4" ht="25.5">
      <c r="B109" s="67"/>
      <c r="C109" s="25" t="s">
        <v>52</v>
      </c>
      <c r="D109" s="34"/>
    </row>
    <row r="110" spans="2:4" ht="38.25">
      <c r="B110" s="67"/>
      <c r="C110" s="25" t="s">
        <v>58</v>
      </c>
      <c r="D110" s="27"/>
    </row>
    <row r="111" spans="2:4" ht="38.25">
      <c r="B111" s="67"/>
      <c r="C111" s="25" t="s">
        <v>59</v>
      </c>
      <c r="D111" s="27"/>
    </row>
    <row r="112" spans="2:4" ht="25.5">
      <c r="B112" s="67"/>
      <c r="C112" s="25" t="s">
        <v>33</v>
      </c>
      <c r="D112" s="37"/>
    </row>
    <row r="113" spans="2:4" ht="38.25">
      <c r="B113" s="68"/>
      <c r="C113" s="25" t="s">
        <v>91</v>
      </c>
      <c r="D113" s="37"/>
    </row>
    <row r="114" spans="2:4">
      <c r="B114" s="72" t="s">
        <v>26</v>
      </c>
      <c r="C114" s="23" t="s">
        <v>17</v>
      </c>
      <c r="D114" s="32"/>
    </row>
    <row r="115" spans="2:4">
      <c r="B115" s="73"/>
      <c r="C115" s="23" t="s">
        <v>18</v>
      </c>
      <c r="D115" s="32"/>
    </row>
    <row r="116" spans="2:4">
      <c r="B116" s="73"/>
      <c r="C116" s="23" t="s">
        <v>19</v>
      </c>
      <c r="D116" s="32"/>
    </row>
    <row r="117" spans="2:4" ht="25.5">
      <c r="B117" s="73"/>
      <c r="C117" s="23" t="s">
        <v>57</v>
      </c>
      <c r="D117" s="32"/>
    </row>
    <row r="118" spans="2:4" ht="25.5">
      <c r="B118" s="73"/>
      <c r="C118" s="23" t="s">
        <v>52</v>
      </c>
      <c r="D118" s="32"/>
    </row>
    <row r="119" spans="2:4" ht="38.25">
      <c r="B119" s="73"/>
      <c r="C119" s="23" t="s">
        <v>58</v>
      </c>
      <c r="D119" s="32"/>
    </row>
    <row r="120" spans="2:4" ht="38.25">
      <c r="B120" s="73"/>
      <c r="C120" s="23" t="s">
        <v>59</v>
      </c>
      <c r="D120" s="32"/>
    </row>
    <row r="121" spans="2:4" ht="25.5">
      <c r="B121" s="73"/>
      <c r="C121" s="23" t="s">
        <v>33</v>
      </c>
      <c r="D121" s="38"/>
    </row>
    <row r="122" spans="2:4" ht="38.25">
      <c r="B122" s="74"/>
      <c r="C122" s="23" t="s">
        <v>91</v>
      </c>
      <c r="D122" s="38"/>
    </row>
    <row r="123" spans="2:4">
      <c r="B123" s="66" t="s">
        <v>27</v>
      </c>
      <c r="C123" s="25" t="s">
        <v>17</v>
      </c>
      <c r="D123" s="27"/>
    </row>
    <row r="124" spans="2:4">
      <c r="B124" s="67"/>
      <c r="C124" s="25" t="s">
        <v>18</v>
      </c>
      <c r="D124" s="27"/>
    </row>
    <row r="125" spans="2:4">
      <c r="B125" s="67"/>
      <c r="C125" s="25" t="s">
        <v>19</v>
      </c>
      <c r="D125" s="27"/>
    </row>
    <row r="126" spans="2:4" ht="25.5">
      <c r="B126" s="67"/>
      <c r="C126" s="25" t="s">
        <v>57</v>
      </c>
      <c r="D126" s="27"/>
    </row>
    <row r="127" spans="2:4" ht="25.5">
      <c r="B127" s="67"/>
      <c r="C127" s="25" t="s">
        <v>52</v>
      </c>
      <c r="D127" s="34"/>
    </row>
    <row r="128" spans="2:4" ht="38.25">
      <c r="B128" s="67"/>
      <c r="C128" s="25" t="s">
        <v>58</v>
      </c>
      <c r="D128" s="27"/>
    </row>
    <row r="129" spans="2:4" ht="38.25">
      <c r="B129" s="67"/>
      <c r="C129" s="25" t="s">
        <v>59</v>
      </c>
      <c r="D129" s="27"/>
    </row>
    <row r="130" spans="2:4" ht="25.5">
      <c r="B130" s="67"/>
      <c r="C130" s="25" t="s">
        <v>33</v>
      </c>
      <c r="D130" s="37"/>
    </row>
    <row r="131" spans="2:4" ht="38.25">
      <c r="B131" s="68"/>
      <c r="C131" s="25" t="s">
        <v>91</v>
      </c>
      <c r="D131" s="37"/>
    </row>
    <row r="132" spans="2:4">
      <c r="B132" s="72" t="s">
        <v>28</v>
      </c>
      <c r="C132" s="23" t="s">
        <v>17</v>
      </c>
      <c r="D132" s="32"/>
    </row>
    <row r="133" spans="2:4">
      <c r="B133" s="73"/>
      <c r="C133" s="23" t="s">
        <v>18</v>
      </c>
      <c r="D133" s="32"/>
    </row>
    <row r="134" spans="2:4">
      <c r="B134" s="73"/>
      <c r="C134" s="23" t="s">
        <v>19</v>
      </c>
      <c r="D134" s="32"/>
    </row>
    <row r="135" spans="2:4" ht="25.5">
      <c r="B135" s="73"/>
      <c r="C135" s="23" t="s">
        <v>57</v>
      </c>
      <c r="D135" s="32"/>
    </row>
    <row r="136" spans="2:4" ht="25.5">
      <c r="B136" s="73"/>
      <c r="C136" s="23" t="s">
        <v>52</v>
      </c>
      <c r="D136" s="32"/>
    </row>
    <row r="137" spans="2:4" ht="38.25">
      <c r="B137" s="73"/>
      <c r="C137" s="23" t="s">
        <v>58</v>
      </c>
      <c r="D137" s="32"/>
    </row>
    <row r="138" spans="2:4" ht="38.25">
      <c r="B138" s="73"/>
      <c r="C138" s="23" t="s">
        <v>59</v>
      </c>
      <c r="D138" s="32"/>
    </row>
    <row r="139" spans="2:4" ht="25.5">
      <c r="B139" s="73"/>
      <c r="C139" s="23" t="s">
        <v>33</v>
      </c>
      <c r="D139" s="38"/>
    </row>
    <row r="140" spans="2:4" ht="38.25">
      <c r="B140" s="74"/>
      <c r="C140" s="23" t="s">
        <v>91</v>
      </c>
      <c r="D140" s="38"/>
    </row>
  </sheetData>
  <sheetProtection formatCells="0" formatColumns="0" formatRows="0" insertRows="0" deleteRows="0"/>
  <mergeCells count="17">
    <mergeCell ref="B114:B122"/>
    <mergeCell ref="B123:B131"/>
    <mergeCell ref="B132:B140"/>
    <mergeCell ref="B69:B77"/>
    <mergeCell ref="B78:B86"/>
    <mergeCell ref="B87:B95"/>
    <mergeCell ref="B96:B104"/>
    <mergeCell ref="B105:B113"/>
    <mergeCell ref="C3:D3"/>
    <mergeCell ref="C4:D4"/>
    <mergeCell ref="B6:B14"/>
    <mergeCell ref="B15:B23"/>
    <mergeCell ref="B24:B32"/>
    <mergeCell ref="B33:B41"/>
    <mergeCell ref="B42:B50"/>
    <mergeCell ref="B51:B59"/>
    <mergeCell ref="B60:B6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B3:D76"/>
  <sheetViews>
    <sheetView tabSelected="1" zoomScaleNormal="100" workbookViewId="0">
      <selection activeCell="D9" sqref="D9"/>
    </sheetView>
  </sheetViews>
  <sheetFormatPr baseColWidth="10" defaultColWidth="11.42578125" defaultRowHeight="12.75"/>
  <cols>
    <col min="1" max="1" width="26.140625" style="21" customWidth="1"/>
    <col min="2" max="2" width="4" style="21" bestFit="1" customWidth="1"/>
    <col min="3" max="3" width="35.28515625" style="21" customWidth="1"/>
    <col min="4" max="4" width="79.140625" style="21" customWidth="1"/>
    <col min="5" max="16384" width="11.42578125" style="21"/>
  </cols>
  <sheetData>
    <row r="3" spans="2:4" ht="26.25" customHeight="1">
      <c r="C3" s="75" t="s">
        <v>34</v>
      </c>
      <c r="D3" s="76"/>
    </row>
    <row r="4" spans="2:4" ht="38.25" customHeight="1">
      <c r="C4" s="90" t="s">
        <v>64</v>
      </c>
      <c r="D4" s="89"/>
    </row>
    <row r="5" spans="2:4" s="7" customFormat="1">
      <c r="C5" s="82" t="s">
        <v>30</v>
      </c>
      <c r="D5" s="82"/>
    </row>
    <row r="6" spans="2:4" s="7" customFormat="1">
      <c r="C6" s="20" t="s">
        <v>49</v>
      </c>
      <c r="D6" s="20">
        <f>+D12+D19+D26+D33+D40+D47+D54+D61+D68+D75</f>
        <v>0</v>
      </c>
    </row>
    <row r="7" spans="2:4" ht="31.5" customHeight="1">
      <c r="B7" s="72" t="s">
        <v>38</v>
      </c>
      <c r="C7" s="23" t="s">
        <v>35</v>
      </c>
      <c r="D7" s="22"/>
    </row>
    <row r="8" spans="2:4" ht="31.5" customHeight="1">
      <c r="B8" s="73"/>
      <c r="C8" s="23" t="s">
        <v>36</v>
      </c>
      <c r="D8" s="22" t="s">
        <v>37</v>
      </c>
    </row>
    <row r="9" spans="2:4" ht="31.5" customHeight="1">
      <c r="B9" s="73"/>
      <c r="C9" s="23" t="s">
        <v>108</v>
      </c>
      <c r="D9" s="22"/>
    </row>
    <row r="10" spans="2:4" ht="31.5" customHeight="1">
      <c r="B10" s="73"/>
      <c r="C10" s="23" t="s">
        <v>107</v>
      </c>
      <c r="D10" s="22"/>
    </row>
    <row r="11" spans="2:4" ht="31.5" customHeight="1">
      <c r="B11" s="73"/>
      <c r="C11" s="23" t="s">
        <v>63</v>
      </c>
      <c r="D11" s="22"/>
    </row>
    <row r="12" spans="2:4" ht="31.5" customHeight="1">
      <c r="B12" s="73"/>
      <c r="C12" s="23" t="s">
        <v>62</v>
      </c>
      <c r="D12" s="22"/>
    </row>
    <row r="13" spans="2:4" ht="31.5" customHeight="1">
      <c r="B13" s="73"/>
      <c r="C13" s="23" t="s">
        <v>91</v>
      </c>
      <c r="D13" s="22"/>
    </row>
    <row r="14" spans="2:4" ht="31.5" customHeight="1">
      <c r="B14" s="66" t="s">
        <v>39</v>
      </c>
      <c r="C14" s="25" t="s">
        <v>35</v>
      </c>
      <c r="D14" s="26"/>
    </row>
    <row r="15" spans="2:4" ht="31.5" customHeight="1">
      <c r="B15" s="67"/>
      <c r="C15" s="25" t="s">
        <v>36</v>
      </c>
      <c r="D15" s="26" t="s">
        <v>37</v>
      </c>
    </row>
    <row r="16" spans="2:4" ht="31.5" customHeight="1">
      <c r="B16" s="67"/>
      <c r="C16" s="25" t="s">
        <v>108</v>
      </c>
      <c r="D16" s="26"/>
    </row>
    <row r="17" spans="2:4" ht="31.5" customHeight="1">
      <c r="B17" s="67"/>
      <c r="C17" s="25" t="s">
        <v>107</v>
      </c>
      <c r="D17" s="26"/>
    </row>
    <row r="18" spans="2:4" ht="31.5" customHeight="1">
      <c r="B18" s="67"/>
      <c r="C18" s="25" t="s">
        <v>63</v>
      </c>
      <c r="D18" s="26"/>
    </row>
    <row r="19" spans="2:4" ht="31.5" customHeight="1">
      <c r="B19" s="67"/>
      <c r="C19" s="25" t="s">
        <v>62</v>
      </c>
      <c r="D19" s="26"/>
    </row>
    <row r="20" spans="2:4" ht="31.5" customHeight="1">
      <c r="B20" s="68"/>
      <c r="C20" s="25" t="s">
        <v>91</v>
      </c>
      <c r="D20" s="26"/>
    </row>
    <row r="21" spans="2:4" ht="31.5" customHeight="1">
      <c r="B21" s="72" t="s">
        <v>40</v>
      </c>
      <c r="C21" s="23" t="s">
        <v>35</v>
      </c>
      <c r="D21" s="22"/>
    </row>
    <row r="22" spans="2:4" ht="31.5" customHeight="1">
      <c r="B22" s="73"/>
      <c r="C22" s="23" t="s">
        <v>36</v>
      </c>
      <c r="D22" s="22" t="s">
        <v>37</v>
      </c>
    </row>
    <row r="23" spans="2:4" ht="31.5" customHeight="1">
      <c r="B23" s="73"/>
      <c r="C23" s="23" t="s">
        <v>108</v>
      </c>
      <c r="D23" s="22"/>
    </row>
    <row r="24" spans="2:4" ht="31.5" customHeight="1">
      <c r="B24" s="73"/>
      <c r="C24" s="23" t="s">
        <v>107</v>
      </c>
      <c r="D24" s="22"/>
    </row>
    <row r="25" spans="2:4" ht="31.5" customHeight="1">
      <c r="B25" s="73"/>
      <c r="C25" s="23" t="s">
        <v>63</v>
      </c>
      <c r="D25" s="22"/>
    </row>
    <row r="26" spans="2:4" ht="31.5" customHeight="1">
      <c r="B26" s="73"/>
      <c r="C26" s="23" t="s">
        <v>62</v>
      </c>
      <c r="D26" s="22"/>
    </row>
    <row r="27" spans="2:4" ht="31.5" customHeight="1">
      <c r="B27" s="74"/>
      <c r="C27" s="23" t="s">
        <v>91</v>
      </c>
      <c r="D27" s="22"/>
    </row>
    <row r="28" spans="2:4" ht="31.5" customHeight="1">
      <c r="B28" s="66" t="s">
        <v>41</v>
      </c>
      <c r="C28" s="25" t="s">
        <v>35</v>
      </c>
      <c r="D28" s="26"/>
    </row>
    <row r="29" spans="2:4" ht="31.5" customHeight="1">
      <c r="B29" s="67"/>
      <c r="C29" s="25" t="s">
        <v>36</v>
      </c>
      <c r="D29" s="26" t="s">
        <v>37</v>
      </c>
    </row>
    <row r="30" spans="2:4" ht="31.5" customHeight="1">
      <c r="B30" s="67"/>
      <c r="C30" s="25" t="s">
        <v>108</v>
      </c>
      <c r="D30" s="26"/>
    </row>
    <row r="31" spans="2:4" ht="31.5" customHeight="1">
      <c r="B31" s="67"/>
      <c r="C31" s="25" t="s">
        <v>107</v>
      </c>
      <c r="D31" s="26"/>
    </row>
    <row r="32" spans="2:4" ht="31.5" customHeight="1">
      <c r="B32" s="67"/>
      <c r="C32" s="25" t="s">
        <v>63</v>
      </c>
      <c r="D32" s="26"/>
    </row>
    <row r="33" spans="2:4" ht="31.5" customHeight="1">
      <c r="B33" s="67"/>
      <c r="C33" s="25" t="s">
        <v>62</v>
      </c>
      <c r="D33" s="26"/>
    </row>
    <row r="34" spans="2:4" ht="31.5" customHeight="1">
      <c r="B34" s="68"/>
      <c r="C34" s="25" t="s">
        <v>91</v>
      </c>
      <c r="D34" s="26"/>
    </row>
    <row r="35" spans="2:4" ht="31.5" customHeight="1">
      <c r="B35" s="72" t="s">
        <v>42</v>
      </c>
      <c r="C35" s="23" t="s">
        <v>35</v>
      </c>
      <c r="D35" s="22"/>
    </row>
    <row r="36" spans="2:4" ht="31.5" customHeight="1">
      <c r="B36" s="73"/>
      <c r="C36" s="23" t="s">
        <v>36</v>
      </c>
      <c r="D36" s="22" t="s">
        <v>37</v>
      </c>
    </row>
    <row r="37" spans="2:4" ht="31.5" customHeight="1">
      <c r="B37" s="73"/>
      <c r="C37" s="23" t="s">
        <v>108</v>
      </c>
      <c r="D37" s="22"/>
    </row>
    <row r="38" spans="2:4" ht="31.5" customHeight="1">
      <c r="B38" s="73"/>
      <c r="C38" s="23" t="s">
        <v>107</v>
      </c>
      <c r="D38" s="22"/>
    </row>
    <row r="39" spans="2:4" ht="31.5" customHeight="1">
      <c r="B39" s="73"/>
      <c r="C39" s="23" t="s">
        <v>63</v>
      </c>
      <c r="D39" s="22"/>
    </row>
    <row r="40" spans="2:4" ht="31.5" customHeight="1">
      <c r="B40" s="73"/>
      <c r="C40" s="23" t="s">
        <v>62</v>
      </c>
      <c r="D40" s="22"/>
    </row>
    <row r="41" spans="2:4" ht="31.5" customHeight="1">
      <c r="B41" s="74"/>
      <c r="C41" s="23" t="s">
        <v>91</v>
      </c>
      <c r="D41" s="22"/>
    </row>
    <row r="42" spans="2:4" ht="31.5" customHeight="1">
      <c r="B42" s="66" t="s">
        <v>43</v>
      </c>
      <c r="C42" s="25" t="s">
        <v>35</v>
      </c>
      <c r="D42" s="26"/>
    </row>
    <row r="43" spans="2:4" ht="31.5" customHeight="1">
      <c r="B43" s="67"/>
      <c r="C43" s="25" t="s">
        <v>36</v>
      </c>
      <c r="D43" s="26" t="s">
        <v>37</v>
      </c>
    </row>
    <row r="44" spans="2:4" ht="31.5" customHeight="1">
      <c r="B44" s="67"/>
      <c r="C44" s="25" t="s">
        <v>108</v>
      </c>
      <c r="D44" s="26"/>
    </row>
    <row r="45" spans="2:4" ht="31.5" customHeight="1">
      <c r="B45" s="67"/>
      <c r="C45" s="25" t="s">
        <v>107</v>
      </c>
      <c r="D45" s="26"/>
    </row>
    <row r="46" spans="2:4" ht="31.5" customHeight="1">
      <c r="B46" s="67"/>
      <c r="C46" s="25" t="s">
        <v>63</v>
      </c>
      <c r="D46" s="26"/>
    </row>
    <row r="47" spans="2:4" ht="31.5" customHeight="1">
      <c r="B47" s="67"/>
      <c r="C47" s="25" t="s">
        <v>62</v>
      </c>
      <c r="D47" s="26"/>
    </row>
    <row r="48" spans="2:4" ht="31.5" customHeight="1">
      <c r="B48" s="68"/>
      <c r="C48" s="25" t="s">
        <v>91</v>
      </c>
      <c r="D48" s="26"/>
    </row>
    <row r="49" spans="2:4" ht="31.5" customHeight="1">
      <c r="B49" s="72" t="s">
        <v>44</v>
      </c>
      <c r="C49" s="23" t="s">
        <v>35</v>
      </c>
      <c r="D49" s="22"/>
    </row>
    <row r="50" spans="2:4" ht="31.5" customHeight="1">
      <c r="B50" s="73"/>
      <c r="C50" s="23" t="s">
        <v>36</v>
      </c>
      <c r="D50" s="22" t="s">
        <v>37</v>
      </c>
    </row>
    <row r="51" spans="2:4" ht="31.5" customHeight="1">
      <c r="B51" s="73"/>
      <c r="C51" s="23" t="s">
        <v>108</v>
      </c>
      <c r="D51" s="22"/>
    </row>
    <row r="52" spans="2:4" ht="31.5" customHeight="1">
      <c r="B52" s="73"/>
      <c r="C52" s="23" t="s">
        <v>107</v>
      </c>
      <c r="D52" s="22"/>
    </row>
    <row r="53" spans="2:4" ht="31.5" customHeight="1">
      <c r="B53" s="73"/>
      <c r="C53" s="23" t="s">
        <v>63</v>
      </c>
      <c r="D53" s="22"/>
    </row>
    <row r="54" spans="2:4" ht="31.5" customHeight="1">
      <c r="B54" s="73"/>
      <c r="C54" s="23" t="s">
        <v>62</v>
      </c>
      <c r="D54" s="22"/>
    </row>
    <row r="55" spans="2:4" ht="31.5" customHeight="1">
      <c r="B55" s="74"/>
      <c r="C55" s="23" t="s">
        <v>91</v>
      </c>
      <c r="D55" s="22"/>
    </row>
    <row r="56" spans="2:4" ht="31.5" customHeight="1">
      <c r="B56" s="66" t="s">
        <v>45</v>
      </c>
      <c r="C56" s="25" t="s">
        <v>35</v>
      </c>
      <c r="D56" s="26"/>
    </row>
    <row r="57" spans="2:4" ht="31.5" customHeight="1">
      <c r="B57" s="67"/>
      <c r="C57" s="25" t="s">
        <v>36</v>
      </c>
      <c r="D57" s="26" t="s">
        <v>37</v>
      </c>
    </row>
    <row r="58" spans="2:4" ht="31.5" customHeight="1">
      <c r="B58" s="67"/>
      <c r="C58" s="25" t="s">
        <v>108</v>
      </c>
      <c r="D58" s="26"/>
    </row>
    <row r="59" spans="2:4" ht="31.5" customHeight="1">
      <c r="B59" s="67"/>
      <c r="C59" s="25" t="s">
        <v>107</v>
      </c>
      <c r="D59" s="26"/>
    </row>
    <row r="60" spans="2:4" ht="31.5" customHeight="1">
      <c r="B60" s="67"/>
      <c r="C60" s="25" t="s">
        <v>63</v>
      </c>
      <c r="D60" s="26"/>
    </row>
    <row r="61" spans="2:4" ht="31.5" customHeight="1">
      <c r="B61" s="67"/>
      <c r="C61" s="25" t="s">
        <v>62</v>
      </c>
      <c r="D61" s="26"/>
    </row>
    <row r="62" spans="2:4" ht="31.5" customHeight="1">
      <c r="B62" s="68"/>
      <c r="C62" s="25" t="s">
        <v>91</v>
      </c>
      <c r="D62" s="26"/>
    </row>
    <row r="63" spans="2:4" ht="31.5" customHeight="1">
      <c r="B63" s="72" t="s">
        <v>46</v>
      </c>
      <c r="C63" s="23" t="s">
        <v>35</v>
      </c>
      <c r="D63" s="22"/>
    </row>
    <row r="64" spans="2:4" ht="31.5" customHeight="1">
      <c r="B64" s="73"/>
      <c r="C64" s="23" t="s">
        <v>36</v>
      </c>
      <c r="D64" s="22" t="s">
        <v>37</v>
      </c>
    </row>
    <row r="65" spans="2:4" ht="31.5" customHeight="1">
      <c r="B65" s="73"/>
      <c r="C65" s="23" t="s">
        <v>108</v>
      </c>
      <c r="D65" s="22"/>
    </row>
    <row r="66" spans="2:4" ht="31.5" customHeight="1">
      <c r="B66" s="73"/>
      <c r="C66" s="23" t="s">
        <v>107</v>
      </c>
      <c r="D66" s="22"/>
    </row>
    <row r="67" spans="2:4" ht="31.5" customHeight="1">
      <c r="B67" s="73"/>
      <c r="C67" s="23" t="s">
        <v>63</v>
      </c>
      <c r="D67" s="22"/>
    </row>
    <row r="68" spans="2:4" ht="31.5" customHeight="1">
      <c r="B68" s="73"/>
      <c r="C68" s="23" t="s">
        <v>62</v>
      </c>
      <c r="D68" s="22"/>
    </row>
    <row r="69" spans="2:4" ht="31.5" customHeight="1">
      <c r="B69" s="74"/>
      <c r="C69" s="23" t="s">
        <v>91</v>
      </c>
      <c r="D69" s="22"/>
    </row>
    <row r="70" spans="2:4" ht="31.5" customHeight="1">
      <c r="B70" s="66" t="s">
        <v>47</v>
      </c>
      <c r="C70" s="25" t="s">
        <v>35</v>
      </c>
      <c r="D70" s="26"/>
    </row>
    <row r="71" spans="2:4" ht="31.5" customHeight="1">
      <c r="B71" s="67"/>
      <c r="C71" s="25" t="s">
        <v>36</v>
      </c>
      <c r="D71" s="26" t="s">
        <v>37</v>
      </c>
    </row>
    <row r="72" spans="2:4" ht="31.5" customHeight="1">
      <c r="B72" s="67"/>
      <c r="C72" s="25" t="s">
        <v>108</v>
      </c>
      <c r="D72" s="26"/>
    </row>
    <row r="73" spans="2:4" ht="31.5" customHeight="1">
      <c r="B73" s="67"/>
      <c r="C73" s="25" t="s">
        <v>107</v>
      </c>
      <c r="D73" s="26"/>
    </row>
    <row r="74" spans="2:4" ht="31.5" customHeight="1">
      <c r="B74" s="67"/>
      <c r="C74" s="25" t="s">
        <v>63</v>
      </c>
      <c r="D74" s="26"/>
    </row>
    <row r="75" spans="2:4" ht="31.5" customHeight="1">
      <c r="B75" s="67"/>
      <c r="C75" s="25" t="s">
        <v>62</v>
      </c>
      <c r="D75" s="26"/>
    </row>
    <row r="76" spans="2:4" ht="31.5" customHeight="1">
      <c r="B76" s="68"/>
      <c r="C76" s="25" t="s">
        <v>91</v>
      </c>
      <c r="D76" s="26"/>
    </row>
  </sheetData>
  <sheetProtection formatCells="0" formatColumns="0" formatRows="0" insertRows="0" deleteRows="0"/>
  <mergeCells count="13">
    <mergeCell ref="B70:B76"/>
    <mergeCell ref="B42:B48"/>
    <mergeCell ref="B35:B41"/>
    <mergeCell ref="B49:B55"/>
    <mergeCell ref="B56:B62"/>
    <mergeCell ref="B63:B69"/>
    <mergeCell ref="C3:D3"/>
    <mergeCell ref="C4:D4"/>
    <mergeCell ref="C5:D5"/>
    <mergeCell ref="B7:B13"/>
    <mergeCell ref="B14:B20"/>
    <mergeCell ref="B21:B27"/>
    <mergeCell ref="B28:B3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1">
    <tabColor theme="1"/>
  </sheetPr>
  <dimension ref="C2:E9"/>
  <sheetViews>
    <sheetView zoomScale="115" zoomScaleNormal="115" workbookViewId="0">
      <selection activeCell="H14" sqref="H14"/>
    </sheetView>
  </sheetViews>
  <sheetFormatPr baseColWidth="10" defaultColWidth="11.42578125" defaultRowHeight="15"/>
  <cols>
    <col min="1" max="2" width="11.42578125" style="1"/>
    <col min="3" max="3" width="32.5703125" style="1" customWidth="1"/>
    <col min="4" max="4" width="27.85546875" style="13" customWidth="1"/>
    <col min="5" max="5" width="16.7109375" style="13" customWidth="1"/>
    <col min="6" max="16384" width="11.42578125" style="1"/>
  </cols>
  <sheetData>
    <row r="2" spans="3:5">
      <c r="C2" s="83" t="s">
        <v>2</v>
      </c>
      <c r="D2" s="83"/>
    </row>
    <row r="4" spans="3:5">
      <c r="D4" s="16" t="s">
        <v>3</v>
      </c>
      <c r="E4" s="16" t="s">
        <v>9</v>
      </c>
    </row>
    <row r="5" spans="3:5">
      <c r="C5" s="12" t="s">
        <v>5</v>
      </c>
      <c r="D5" s="17">
        <f>+'Aparatos y Equipos'!D5</f>
        <v>0</v>
      </c>
      <c r="E5" s="19" t="e">
        <f>+D5/$D$9</f>
        <v>#DIV/0!</v>
      </c>
    </row>
    <row r="6" spans="3:5">
      <c r="C6" s="12" t="s">
        <v>105</v>
      </c>
      <c r="D6" s="17">
        <f>+'obra civil'!D6</f>
        <v>0</v>
      </c>
      <c r="E6" s="19" t="e">
        <f t="shared" ref="E6:E8" si="0">+D6/$D$9</f>
        <v>#DIV/0!</v>
      </c>
    </row>
    <row r="7" spans="3:5">
      <c r="C7" s="12" t="s">
        <v>7</v>
      </c>
      <c r="D7" s="17">
        <f>+'Edificación e instalaciones'!D6</f>
        <v>0</v>
      </c>
      <c r="E7" s="19" t="e">
        <f t="shared" si="0"/>
        <v>#DIV/0!</v>
      </c>
    </row>
    <row r="8" spans="3:5">
      <c r="C8" s="12" t="s">
        <v>8</v>
      </c>
      <c r="D8" s="17">
        <f>+'Activos inmateriales'!D6</f>
        <v>0</v>
      </c>
      <c r="E8" s="19" t="e">
        <f t="shared" si="0"/>
        <v>#DIV/0!</v>
      </c>
    </row>
    <row r="9" spans="3:5">
      <c r="C9" s="14" t="s">
        <v>4</v>
      </c>
      <c r="D9" s="15">
        <f>+D5+D7+D8+D6</f>
        <v>0</v>
      </c>
      <c r="E9" s="18" t="e">
        <f>+SUM(E5:E8)</f>
        <v>#DIV/0!</v>
      </c>
    </row>
  </sheetData>
  <sheetProtection algorithmName="SHA-512" hashValue="GUqhuIKFsz/rGq/Ibsud5RpMhreB96RfbrrjjufqGGb8wjeabVDOeIfkPpgAoTAES+lGE2z6O7ngTmLZadA/Yg==" saltValue="OY2NjM1deZuwVmqQ+gFs4Q==" spinCount="100000" sheet="1" objects="1" scenarios="1"/>
  <mergeCells count="1">
    <mergeCell ref="C2:D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6D645AD59B5A49AE00059CF608C010" ma:contentTypeVersion="2" ma:contentTypeDescription="Crear nuevo documento." ma:contentTypeScope="" ma:versionID="38c5f32512f374a3c88a7a4cab8d0cf0">
  <xsd:schema xmlns:xsd="http://www.w3.org/2001/XMLSchema" xmlns:xs="http://www.w3.org/2001/XMLSchema" xmlns:p="http://schemas.microsoft.com/office/2006/metadata/properties" xmlns:ns2="ca2fd61d-dfb5-45df-ba3e-66a9410df465" targetNamespace="http://schemas.microsoft.com/office/2006/metadata/properties" ma:root="true" ma:fieldsID="cd2e89b49baec593ef2aa53c0d3fcb01" ns2:_="">
    <xsd:import namespace="ca2fd61d-dfb5-45df-ba3e-66a9410df465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Descripc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fd61d-dfb5-45df-ba3e-66a9410df465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  <xsd:element name="Descripcion" ma:index="9" nillable="true" ma:displayName="Descripción" ma:internalName="Descripc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ca2fd61d-dfb5-45df-ba3e-66a9410df465" xsi:nil="true"/>
    <Orden xmlns="ca2fd61d-dfb5-45df-ba3e-66a9410df465">3</Orden>
  </documentManagement>
</p:properties>
</file>

<file path=customXml/itemProps1.xml><?xml version="1.0" encoding="utf-8"?>
<ds:datastoreItem xmlns:ds="http://schemas.openxmlformats.org/officeDocument/2006/customXml" ds:itemID="{728E3BE3-184D-4B62-8C68-449B1BDE74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915CCF-7C90-4047-948E-E918ED930A2B}"/>
</file>

<file path=customXml/itemProps3.xml><?xml version="1.0" encoding="utf-8"?>
<ds:datastoreItem xmlns:ds="http://schemas.openxmlformats.org/officeDocument/2006/customXml" ds:itemID="{808CAF5E-7116-4CF3-886F-363E16DFAB7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6e6deb7e-64fb-41a9-933e-a42a1ddb8efb"/>
    <ds:schemaRef ds:uri="http://schemas.openxmlformats.org/package/2006/metadata/core-properties"/>
    <ds:schemaRef ds:uri="http://schemas.microsoft.com/office/2006/documentManagement/types"/>
    <ds:schemaRef ds:uri="6c8079c3-75d3-4dc6-87ea-4c96f348bf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Datos proyecto</vt:lpstr>
      <vt:lpstr>obra civil</vt:lpstr>
      <vt:lpstr>Edificación e instalaciones</vt:lpstr>
      <vt:lpstr>Aparatos y Equipos</vt:lpstr>
      <vt:lpstr>Activos inmateriales</vt:lpstr>
      <vt:lpstr>Hoja 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Presupuesto para proyectos de baterías CISAF (versión: 1.0; actualizado: 23/03/2026)</dc:title>
  <dc:creator/>
  <cp:lastModifiedBy/>
  <dcterms:created xsi:type="dcterms:W3CDTF">2022-04-25T07:08:58Z</dcterms:created>
  <dcterms:modified xsi:type="dcterms:W3CDTF">2026-03-23T13:03:02Z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0x010100A66D645AD59B5A49AE00059CF608C010</vt:lpwstr>
  </property>
  <property fmtid="{D5CDD505-2E9C-101B-9397-08002B2CF9AE}" pid="3" name="MSIP_Label_2fd53d93-3f4c-4b90-b511-bd6bdbb4fba9_Enabled">
    <vt:lpwstr>true</vt:lpwstr>
  </property>
  <property fmtid="{D5CDD505-2E9C-101B-9397-08002B2CF9AE}" pid="4" name="MSIP_Label_2fd53d93-3f4c-4b90-b511-bd6bdbb4fba9_SetDate">
    <vt:lpwstr>2023-07-14T13:37:42Z</vt:lpwstr>
  </property>
  <property fmtid="{D5CDD505-2E9C-101B-9397-08002B2CF9AE}" pid="5" name="MSIP_Label_2fd53d93-3f4c-4b90-b511-bd6bdbb4fba9_Method">
    <vt:lpwstr>Standard</vt:lpwstr>
  </property>
  <property fmtid="{D5CDD505-2E9C-101B-9397-08002B2CF9AE}" pid="6" name="MSIP_Label_2fd53d93-3f4c-4b90-b511-bd6bdbb4fba9_Name">
    <vt:lpwstr>2fd53d93-3f4c-4b90-b511-bd6bdbb4fba9</vt:lpwstr>
  </property>
  <property fmtid="{D5CDD505-2E9C-101B-9397-08002B2CF9AE}" pid="7" name="MSIP_Label_2fd53d93-3f4c-4b90-b511-bd6bdbb4fba9_SiteId">
    <vt:lpwstr>d852d5cd-724c-4128-8812-ffa5db3f8507</vt:lpwstr>
  </property>
  <property fmtid="{D5CDD505-2E9C-101B-9397-08002B2CF9AE}" pid="8" name="MSIP_Label_2fd53d93-3f4c-4b90-b511-bd6bdbb4fba9_ActionId">
    <vt:lpwstr>51004fbb-e478-4e1e-84c1-e540e7fa8d6e</vt:lpwstr>
  </property>
  <property fmtid="{D5CDD505-2E9C-101B-9397-08002B2CF9AE}" pid="9" name="MSIP_Label_2fd53d93-3f4c-4b90-b511-bd6bdbb4fba9_ContentBits">
    <vt:lpwstr>0</vt:lpwstr>
  </property>
  <property fmtid="{D5CDD505-2E9C-101B-9397-08002B2CF9AE}" pid="10" name="MediaServiceImageTags">
    <vt:lpwstr/>
  </property>
</Properties>
</file>