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860A356F-F087-4071-9EB2-53DD5DDE9F28}" xr6:coauthVersionLast="47" xr6:coauthVersionMax="47" xr10:uidLastSave="{00000000-0000-0000-0000-000000000000}"/>
  <workbookProtection workbookAlgorithmName="SHA-512" workbookHashValue="JtEjwNIxQsKn0Sr60tzxSKoSgOpZb/sfy7617iF2RvM/9OsBF+epELiKltxsCu8rGTACHvJ2/uIPzjcA8a+NZg==" workbookSaltValue="/YexmExb46l9CSg/HpA7jw==" workbookSpinCount="100000" lockStructure="1"/>
  <bookViews>
    <workbookView xWindow="-120" yWindow="-120" windowWidth="29040" windowHeight="15720" activeTab="1" xr2:uid="{00000000-000D-0000-FFFF-FFFF00000000}"/>
  </bookViews>
  <sheets>
    <sheet name="Portada" sheetId="2" r:id="rId1"/>
    <sheet name="Personal" sheetId="1" r:id="rId2"/>
    <sheet name="Asesoramiento" sheetId="4" r:id="rId3"/>
    <sheet name="Colaboraciones externas" sheetId="3" r:id="rId4"/>
  </sheets>
  <definedNames>
    <definedName name="AD">Personal!#REF!</definedName>
    <definedName name="DP">Personal!#REF!</definedName>
    <definedName name="PA">Personal!#REF!</definedName>
    <definedName name="TM">Personal!#REF!</definedName>
    <definedName name="TS">Personal!#REF!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57" i="1" l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M57" i="1"/>
  <c r="N57" i="1" s="1"/>
  <c r="M58" i="1"/>
  <c r="N58" i="1" s="1"/>
  <c r="M59" i="1"/>
  <c r="N59" i="1" s="1"/>
  <c r="M60" i="1"/>
  <c r="N60" i="1" s="1"/>
  <c r="M61" i="1"/>
  <c r="N61" i="1" s="1"/>
  <c r="M62" i="1"/>
  <c r="N62" i="1" s="1"/>
  <c r="M63" i="1"/>
  <c r="M64" i="1"/>
  <c r="N64" i="1" s="1"/>
  <c r="M65" i="1"/>
  <c r="N65" i="1" s="1"/>
  <c r="M66" i="1"/>
  <c r="N66" i="1" s="1"/>
  <c r="M67" i="1"/>
  <c r="N67" i="1" s="1"/>
  <c r="M68" i="1"/>
  <c r="N68" i="1" s="1"/>
  <c r="M69" i="1"/>
  <c r="N69" i="1" s="1"/>
  <c r="M70" i="1"/>
  <c r="N70" i="1" s="1"/>
  <c r="M71" i="1"/>
  <c r="N71" i="1" s="1"/>
  <c r="M72" i="1"/>
  <c r="N72" i="1" s="1"/>
  <c r="M73" i="1"/>
  <c r="N73" i="1" s="1"/>
  <c r="M74" i="1"/>
  <c r="N74" i="1" s="1"/>
  <c r="M75" i="1"/>
  <c r="N75" i="1" s="1"/>
  <c r="M76" i="1"/>
  <c r="N76" i="1" s="1"/>
  <c r="M77" i="1"/>
  <c r="N77" i="1" s="1"/>
  <c r="M78" i="1"/>
  <c r="N78" i="1" s="1"/>
  <c r="M79" i="1"/>
  <c r="N79" i="1" s="1"/>
  <c r="M80" i="1"/>
  <c r="N80" i="1" s="1"/>
  <c r="M81" i="1"/>
  <c r="N81" i="1" s="1"/>
  <c r="M82" i="1"/>
  <c r="N82" i="1" s="1"/>
  <c r="M83" i="1"/>
  <c r="N83" i="1" s="1"/>
  <c r="M84" i="1"/>
  <c r="N84" i="1" s="1"/>
  <c r="M85" i="1"/>
  <c r="N85" i="1" s="1"/>
  <c r="M86" i="1"/>
  <c r="N86" i="1" s="1"/>
  <c r="M87" i="1"/>
  <c r="N87" i="1" s="1"/>
  <c r="M88" i="1"/>
  <c r="N88" i="1" s="1"/>
  <c r="M89" i="1"/>
  <c r="N89" i="1" s="1"/>
  <c r="M90" i="1"/>
  <c r="N90" i="1" s="1"/>
  <c r="M91" i="1"/>
  <c r="N91" i="1" s="1"/>
  <c r="M92" i="1"/>
  <c r="N92" i="1" s="1"/>
  <c r="M93" i="1"/>
  <c r="N93" i="1" s="1"/>
  <c r="M94" i="1"/>
  <c r="N94" i="1" s="1"/>
  <c r="M95" i="1"/>
  <c r="N95" i="1" s="1"/>
  <c r="M96" i="1"/>
  <c r="N96" i="1" s="1"/>
  <c r="M97" i="1"/>
  <c r="N97" i="1" s="1"/>
  <c r="M98" i="1"/>
  <c r="N98" i="1" s="1"/>
  <c r="M99" i="1"/>
  <c r="N99" i="1" s="1"/>
  <c r="M100" i="1"/>
  <c r="N100" i="1" s="1"/>
  <c r="M101" i="1"/>
  <c r="N101" i="1" s="1"/>
  <c r="M102" i="1"/>
  <c r="N102" i="1" s="1"/>
  <c r="M103" i="1"/>
  <c r="N103" i="1" s="1"/>
  <c r="M104" i="1"/>
  <c r="N104" i="1" s="1"/>
  <c r="M105" i="1"/>
  <c r="N105" i="1" s="1"/>
  <c r="M106" i="1"/>
  <c r="N106" i="1" s="1"/>
  <c r="M107" i="1"/>
  <c r="N107" i="1" s="1"/>
  <c r="M108" i="1"/>
  <c r="N108" i="1" s="1"/>
  <c r="M109" i="1"/>
  <c r="N109" i="1" s="1"/>
  <c r="M110" i="1"/>
  <c r="N110" i="1" s="1"/>
  <c r="M111" i="1"/>
  <c r="N111" i="1" s="1"/>
  <c r="M112" i="1"/>
  <c r="N112" i="1" s="1"/>
  <c r="M113" i="1"/>
  <c r="N113" i="1" s="1"/>
  <c r="M114" i="1"/>
  <c r="N114" i="1" s="1"/>
  <c r="M115" i="1"/>
  <c r="N115" i="1" s="1"/>
  <c r="M116" i="1"/>
  <c r="N116" i="1" s="1"/>
  <c r="M117" i="1"/>
  <c r="N117" i="1" s="1"/>
  <c r="M118" i="1"/>
  <c r="N118" i="1" s="1"/>
  <c r="M119" i="1"/>
  <c r="N119" i="1" s="1"/>
  <c r="M120" i="1"/>
  <c r="N120" i="1" s="1"/>
  <c r="M121" i="1"/>
  <c r="N121" i="1" s="1"/>
  <c r="M122" i="1"/>
  <c r="N122" i="1" s="1"/>
  <c r="M123" i="1"/>
  <c r="N123" i="1" s="1"/>
  <c r="M124" i="1"/>
  <c r="N124" i="1" s="1"/>
  <c r="M125" i="1"/>
  <c r="N125" i="1" s="1"/>
  <c r="M126" i="1"/>
  <c r="N126" i="1" s="1"/>
  <c r="M127" i="1"/>
  <c r="N127" i="1" s="1"/>
  <c r="M128" i="1"/>
  <c r="N128" i="1" s="1"/>
  <c r="M129" i="1"/>
  <c r="N129" i="1" s="1"/>
  <c r="M130" i="1"/>
  <c r="N130" i="1" s="1"/>
  <c r="M131" i="1"/>
  <c r="N131" i="1" s="1"/>
  <c r="M132" i="1"/>
  <c r="N132" i="1" s="1"/>
  <c r="M133" i="1"/>
  <c r="N133" i="1" s="1"/>
  <c r="M134" i="1"/>
  <c r="N134" i="1" s="1"/>
  <c r="M135" i="1"/>
  <c r="N135" i="1" s="1"/>
  <c r="M136" i="1"/>
  <c r="N136" i="1" s="1"/>
  <c r="M137" i="1"/>
  <c r="N137" i="1" s="1"/>
  <c r="M138" i="1"/>
  <c r="N138" i="1" s="1"/>
  <c r="M139" i="1"/>
  <c r="N139" i="1" s="1"/>
  <c r="M140" i="1"/>
  <c r="N140" i="1" s="1"/>
  <c r="M141" i="1"/>
  <c r="N141" i="1" s="1"/>
  <c r="M142" i="1"/>
  <c r="N142" i="1" s="1"/>
  <c r="M143" i="1"/>
  <c r="N143" i="1" s="1"/>
  <c r="M144" i="1"/>
  <c r="N144" i="1" s="1"/>
  <c r="M145" i="1"/>
  <c r="N145" i="1" s="1"/>
  <c r="M146" i="1"/>
  <c r="N146" i="1" s="1"/>
  <c r="N63" i="1"/>
  <c r="L48" i="1" l="1"/>
  <c r="L49" i="1"/>
  <c r="L50" i="1"/>
  <c r="L51" i="1"/>
  <c r="L52" i="1"/>
  <c r="L53" i="1"/>
  <c r="L54" i="1"/>
  <c r="L55" i="1"/>
  <c r="L56" i="1"/>
  <c r="M48" i="1"/>
  <c r="N48" i="1" s="1"/>
  <c r="M49" i="1"/>
  <c r="N49" i="1" s="1"/>
  <c r="M50" i="1"/>
  <c r="N50" i="1" s="1"/>
  <c r="M51" i="1"/>
  <c r="N51" i="1" s="1"/>
  <c r="M52" i="1"/>
  <c r="N52" i="1" s="1"/>
  <c r="M53" i="1"/>
  <c r="N53" i="1" s="1"/>
  <c r="M54" i="1"/>
  <c r="N54" i="1" s="1"/>
  <c r="M55" i="1"/>
  <c r="N55" i="1" s="1"/>
  <c r="M56" i="1"/>
  <c r="N56" i="1" s="1"/>
  <c r="L39" i="1"/>
  <c r="M39" i="1"/>
  <c r="N39" i="1" s="1"/>
  <c r="L40" i="1"/>
  <c r="M40" i="1"/>
  <c r="N40" i="1" s="1"/>
  <c r="L41" i="1"/>
  <c r="M41" i="1"/>
  <c r="N41" i="1" s="1"/>
  <c r="L46" i="1" l="1"/>
  <c r="L47" i="1"/>
  <c r="M46" i="1"/>
  <c r="N46" i="1" s="1"/>
  <c r="M47" i="1"/>
  <c r="N47" i="1" s="1"/>
  <c r="L28" i="1"/>
  <c r="L29" i="1"/>
  <c r="L30" i="1"/>
  <c r="L31" i="1"/>
  <c r="L32" i="1"/>
  <c r="L33" i="1"/>
  <c r="L34" i="1"/>
  <c r="L35" i="1"/>
  <c r="L36" i="1"/>
  <c r="L37" i="1"/>
  <c r="L38" i="1"/>
  <c r="L42" i="1"/>
  <c r="L43" i="1"/>
  <c r="L44" i="1"/>
  <c r="L45" i="1"/>
  <c r="M28" i="1"/>
  <c r="N28" i="1" s="1"/>
  <c r="M29" i="1"/>
  <c r="N29" i="1" s="1"/>
  <c r="M30" i="1"/>
  <c r="N30" i="1" s="1"/>
  <c r="M31" i="1"/>
  <c r="N31" i="1" s="1"/>
  <c r="M32" i="1"/>
  <c r="N32" i="1" s="1"/>
  <c r="M33" i="1"/>
  <c r="N33" i="1" s="1"/>
  <c r="M34" i="1"/>
  <c r="N34" i="1" s="1"/>
  <c r="M35" i="1"/>
  <c r="N35" i="1" s="1"/>
  <c r="M36" i="1"/>
  <c r="N36" i="1" s="1"/>
  <c r="M37" i="1"/>
  <c r="N37" i="1" s="1"/>
  <c r="M38" i="1"/>
  <c r="N38" i="1" s="1"/>
  <c r="M42" i="1"/>
  <c r="N42" i="1" s="1"/>
  <c r="M43" i="1"/>
  <c r="N43" i="1" s="1"/>
  <c r="M44" i="1"/>
  <c r="N44" i="1" s="1"/>
  <c r="M45" i="1"/>
  <c r="N45" i="1" s="1"/>
  <c r="M27" i="1" l="1"/>
  <c r="N27" i="1" s="1"/>
  <c r="L27" i="1"/>
  <c r="M26" i="1"/>
  <c r="N26" i="1" s="1"/>
  <c r="L26" i="1"/>
  <c r="M25" i="1"/>
  <c r="N25" i="1" s="1"/>
  <c r="L25" i="1"/>
  <c r="M24" i="1"/>
  <c r="N24" i="1" s="1"/>
  <c r="L24" i="1"/>
  <c r="M23" i="1"/>
  <c r="N23" i="1" s="1"/>
  <c r="L23" i="1"/>
  <c r="M22" i="1"/>
  <c r="N22" i="1" s="1"/>
  <c r="L22" i="1"/>
  <c r="M21" i="1"/>
  <c r="N21" i="1" s="1"/>
  <c r="L21" i="1"/>
  <c r="M20" i="1"/>
  <c r="N20" i="1" s="1"/>
  <c r="L20" i="1"/>
  <c r="M19" i="1"/>
  <c r="N19" i="1" s="1"/>
  <c r="L19" i="1"/>
  <c r="M18" i="1"/>
  <c r="N18" i="1" s="1"/>
  <c r="L18" i="1"/>
  <c r="M17" i="1"/>
  <c r="N17" i="1" s="1"/>
  <c r="L17" i="1"/>
  <c r="M16" i="1"/>
  <c r="N16" i="1" s="1"/>
  <c r="L16" i="1"/>
  <c r="M15" i="1"/>
  <c r="N15" i="1" s="1"/>
  <c r="L15" i="1"/>
  <c r="M14" i="1"/>
  <c r="N14" i="1" s="1"/>
  <c r="L14" i="1"/>
  <c r="M13" i="1"/>
  <c r="N13" i="1" s="1"/>
  <c r="L13" i="1"/>
  <c r="M12" i="1"/>
  <c r="N12" i="1" s="1"/>
  <c r="L12" i="1"/>
  <c r="M11" i="1"/>
  <c r="N11" i="1" s="1"/>
  <c r="L11" i="1"/>
  <c r="M10" i="1"/>
  <c r="N10" i="1" s="1"/>
  <c r="L10" i="1"/>
  <c r="M9" i="1"/>
  <c r="N9" i="1" s="1"/>
  <c r="L9" i="1"/>
  <c r="M8" i="1"/>
  <c r="N8" i="1" s="1"/>
  <c r="L8" i="1"/>
  <c r="M7" i="1"/>
  <c r="N7" i="1" s="1"/>
  <c r="L7" i="1"/>
  <c r="N3" i="1" l="1"/>
</calcChain>
</file>

<file path=xl/sharedStrings.xml><?xml version="1.0" encoding="utf-8"?>
<sst xmlns="http://schemas.openxmlformats.org/spreadsheetml/2006/main" count="53" uniqueCount="42">
  <si>
    <t>PROYECTO</t>
  </si>
  <si>
    <t>NIF</t>
  </si>
  <si>
    <t>Coste total en proyecto</t>
  </si>
  <si>
    <t>Coste total subvencionable</t>
  </si>
  <si>
    <t>Costes máximos de personal</t>
  </si>
  <si>
    <t>Categoría</t>
  </si>
  <si>
    <t>Coste hora</t>
  </si>
  <si>
    <t>Autónomo dependiente</t>
  </si>
  <si>
    <t>DATOS EMPRESA / AEI PARTICIPANTE</t>
  </si>
  <si>
    <t>DATOS DEL COLABORADOR EXTERNO</t>
  </si>
  <si>
    <t>Coste</t>
  </si>
  <si>
    <t>Personal administrativo</t>
  </si>
  <si>
    <t>DATOS PERSONAL</t>
  </si>
  <si>
    <t>Horas proyecto</t>
  </si>
  <si>
    <t>Proyecto</t>
  </si>
  <si>
    <t xml:space="preserve">Razón social </t>
  </si>
  <si>
    <t>NIF entidad cedente</t>
  </si>
  <si>
    <t>Razón social entidad cedente</t>
  </si>
  <si>
    <t>Razón social</t>
  </si>
  <si>
    <t>DATOS PYME / AEI PARTICIPANTE</t>
  </si>
  <si>
    <t>DATOS DEL ASESORAMIENTO</t>
  </si>
  <si>
    <t>Identificación de la colaboración</t>
  </si>
  <si>
    <t>Identificación del asesoramiento</t>
  </si>
  <si>
    <t>Perfil</t>
  </si>
  <si>
    <t>Grupo cotización</t>
  </si>
  <si>
    <t>•    Se debe incluir un único cuadro por proyecto</t>
  </si>
  <si>
    <t>NIF/NIE *</t>
  </si>
  <si>
    <t>Nombre o razón social *</t>
  </si>
  <si>
    <t>•    Los campos marcados con * son opcionales (información adicional)</t>
  </si>
  <si>
    <r>
      <t xml:space="preserve">•    Si en el presupuesto del proyecto de </t>
    </r>
    <r>
      <rPr>
        <b/>
        <sz val="11"/>
        <color theme="1"/>
        <rFont val="Calibri"/>
        <family val="2"/>
        <scheme val="minor"/>
      </rPr>
      <t xml:space="preserve">innovación </t>
    </r>
    <r>
      <rPr>
        <sz val="11"/>
        <color theme="1"/>
        <rFont val="Calibri"/>
        <family val="2"/>
        <scheme val="minor"/>
      </rPr>
      <t>hay costes de servicios de asesoramiento y apoyo en materia de innovación, debe rellenarse este cuadro</t>
    </r>
  </si>
  <si>
    <r>
      <t xml:space="preserve">•    Si en el presupuesto del proyecto de </t>
    </r>
    <r>
      <rPr>
        <b/>
        <sz val="11"/>
        <color theme="1"/>
        <rFont val="Calibri"/>
        <family val="2"/>
        <scheme val="minor"/>
      </rPr>
      <t>investigación y/o desarrollo</t>
    </r>
    <r>
      <rPr>
        <sz val="11"/>
        <color theme="1"/>
        <rFont val="Calibri"/>
        <family val="2"/>
        <scheme val="minor"/>
      </rPr>
      <t xml:space="preserve"> hay gastos de colaboraciones externas, debe rellenarse este cuadro</t>
    </r>
  </si>
  <si>
    <t>Nombre *</t>
  </si>
  <si>
    <t>Coste hora máx. subvencionable</t>
  </si>
  <si>
    <t>DATOS ENTIDAD CEDENTE (A CUMPLIMENTAR SOLO POR LA AEI SOLICITANTE QUE CUENTE CON PERSONAL CEDIDO)</t>
  </si>
  <si>
    <t>Total subvencionable personal</t>
  </si>
  <si>
    <t>Categoría profesional</t>
  </si>
  <si>
    <t>Titulación</t>
  </si>
  <si>
    <t>Socio trabajador</t>
  </si>
  <si>
    <t>Personal técnico</t>
  </si>
  <si>
    <t>Socio trabajador (Dirección Técnica Proyecto)</t>
  </si>
  <si>
    <t>Personal técnico (Dirección Técnica Proyecto)</t>
  </si>
  <si>
    <t>Coste hora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</si>
</sst>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Protection="1"/>
    <xf numFmtId="0" fontId="2" fillId="0" borderId="0" xfId="0" applyFont="1" applyProtection="1"/>
    <xf numFmtId="0" fontId="3" fillId="2" borderId="1" xfId="0" applyFont="1" applyFill="1" applyBorder="1" applyProtection="1"/>
    <xf numFmtId="4" fontId="0" fillId="3" borderId="1" xfId="0" applyNumberFormat="1" applyFont="1" applyFill="1" applyBorder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vertical="center"/>
    </xf>
    <xf numFmtId="0" fontId="2" fillId="5" borderId="8" xfId="0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0" fillId="0" borderId="0" xfId="0" applyFont="1" applyBorder="1" applyProtection="1">
      <protection locked="0"/>
    </xf>
    <xf numFmtId="3" fontId="0" fillId="0" borderId="0" xfId="0" applyNumberFormat="1" applyFont="1" applyBorder="1" applyProtection="1">
      <protection locked="0"/>
    </xf>
    <xf numFmtId="4" fontId="0" fillId="3" borderId="0" xfId="0" applyNumberFormat="1" applyFont="1" applyFill="1" applyBorder="1" applyProtection="1"/>
    <xf numFmtId="14" fontId="0" fillId="0" borderId="0" xfId="0" applyNumberFormat="1" applyFont="1" applyBorder="1" applyProtection="1">
      <protection locked="0"/>
    </xf>
    <xf numFmtId="14" fontId="0" fillId="0" borderId="10" xfId="0" applyNumberFormat="1" applyFont="1" applyBorder="1" applyProtection="1">
      <protection locked="0"/>
    </xf>
    <xf numFmtId="0" fontId="0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11" xfId="0" applyFont="1" applyBorder="1" applyAlignment="1" applyProtection="1">
      <alignment wrapText="1"/>
      <protection locked="0"/>
    </xf>
    <xf numFmtId="0" fontId="5" fillId="0" borderId="11" xfId="0" applyFont="1" applyBorder="1" applyAlignment="1" applyProtection="1">
      <alignment horizontal="justify" vertical="center" wrapText="1"/>
      <protection locked="0"/>
    </xf>
    <xf numFmtId="0" fontId="0" fillId="0" borderId="0" xfId="0" applyAlignment="1" applyProtection="1">
      <alignment horizontal="center"/>
    </xf>
    <xf numFmtId="0" fontId="5" fillId="0" borderId="12" xfId="0" applyFont="1" applyBorder="1" applyAlignment="1" applyProtection="1">
      <alignment wrapText="1"/>
      <protection locked="0"/>
    </xf>
    <xf numFmtId="0" fontId="5" fillId="0" borderId="18" xfId="0" applyFont="1" applyBorder="1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Font="1" applyBorder="1" applyProtection="1"/>
    <xf numFmtId="0" fontId="0" fillId="0" borderId="0" xfId="0" applyFont="1" applyProtection="1"/>
    <xf numFmtId="0" fontId="0" fillId="0" borderId="1" xfId="0" applyFont="1" applyBorder="1" applyProtection="1"/>
    <xf numFmtId="2" fontId="0" fillId="0" borderId="1" xfId="0" applyNumberFormat="1" applyFont="1" applyBorder="1" applyProtection="1"/>
    <xf numFmtId="0" fontId="0" fillId="0" borderId="0" xfId="0" applyFont="1" applyFill="1" applyBorder="1" applyProtection="1"/>
    <xf numFmtId="4" fontId="0" fillId="0" borderId="0" xfId="0" applyNumberFormat="1" applyFont="1" applyBorder="1" applyProtection="1">
      <protection locked="0"/>
    </xf>
    <xf numFmtId="0" fontId="1" fillId="5" borderId="1" xfId="0" applyFont="1" applyFill="1" applyBorder="1" applyAlignment="1" applyProtection="1">
      <alignment vertical="center"/>
    </xf>
    <xf numFmtId="4" fontId="1" fillId="5" borderId="1" xfId="0" applyNumberFormat="1" applyFont="1" applyFill="1" applyBorder="1" applyAlignment="1" applyProtection="1">
      <alignment vertical="center"/>
    </xf>
    <xf numFmtId="4" fontId="6" fillId="0" borderId="0" xfId="0" applyNumberFormat="1" applyFont="1" applyAlignment="1" applyProtection="1">
      <alignment horizontal="right" vertical="center" wrapText="1"/>
      <protection locked="0"/>
    </xf>
    <xf numFmtId="4" fontId="5" fillId="0" borderId="11" xfId="0" applyNumberFormat="1" applyFont="1" applyBorder="1" applyAlignment="1" applyProtection="1">
      <alignment horizontal="right" wrapText="1"/>
      <protection locked="0"/>
    </xf>
    <xf numFmtId="4" fontId="5" fillId="0" borderId="11" xfId="0" applyNumberFormat="1" applyFont="1" applyBorder="1" applyAlignment="1" applyProtection="1">
      <alignment horizontal="right" vertical="center" wrapText="1"/>
      <protection locked="0"/>
    </xf>
    <xf numFmtId="0" fontId="2" fillId="4" borderId="2" xfId="0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 applyProtection="1">
      <alignment horizontal="center" vertical="center"/>
    </xf>
    <xf numFmtId="0" fontId="2" fillId="5" borderId="8" xfId="0" applyFont="1" applyFill="1" applyBorder="1" applyAlignment="1" applyProtection="1">
      <alignment horizontal="center" vertical="center"/>
    </xf>
    <xf numFmtId="0" fontId="2" fillId="5" borderId="9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5" borderId="8" xfId="0" applyFont="1" applyFill="1" applyBorder="1" applyAlignment="1" applyProtection="1">
      <alignment horizontal="center" vertical="center" wrapText="1"/>
    </xf>
    <xf numFmtId="0" fontId="2" fillId="5" borderId="6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left"/>
      <protection locked="0"/>
    </xf>
    <xf numFmtId="0" fontId="5" fillId="0" borderId="12" xfId="0" applyFont="1" applyBorder="1" applyAlignment="1" applyProtection="1">
      <alignment horizontal="justify" vertical="center" wrapText="1"/>
      <protection locked="0"/>
    </xf>
    <xf numFmtId="0" fontId="2" fillId="5" borderId="19" xfId="0" applyFont="1" applyFill="1" applyBorder="1" applyAlignment="1" applyProtection="1">
      <alignment horizontal="center" vertical="center"/>
    </xf>
    <xf numFmtId="0" fontId="2" fillId="5" borderId="9" xfId="0" applyFont="1" applyFill="1" applyBorder="1" applyAlignment="1" applyProtection="1">
      <alignment horizontal="center" vertical="center"/>
    </xf>
    <xf numFmtId="0" fontId="0" fillId="0" borderId="1" xfId="0" applyFont="1" applyBorder="1" applyProtection="1">
      <protection locked="0"/>
    </xf>
    <xf numFmtId="0" fontId="2" fillId="4" borderId="3" xfId="0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0" fontId="4" fillId="4" borderId="15" xfId="0" applyFont="1" applyFill="1" applyBorder="1" applyAlignment="1" applyProtection="1">
      <alignment horizontal="center" vertical="center"/>
    </xf>
    <xf numFmtId="0" fontId="4" fillId="4" borderId="16" xfId="0" applyFont="1" applyFill="1" applyBorder="1" applyAlignment="1" applyProtection="1">
      <alignment horizontal="center" vertical="center"/>
    </xf>
    <xf numFmtId="0" fontId="4" fillId="4" borderId="17" xfId="0" applyFont="1" applyFill="1" applyBorder="1" applyAlignment="1" applyProtection="1">
      <alignment horizontal="center" vertical="center"/>
    </xf>
    <xf numFmtId="0" fontId="2" fillId="4" borderId="13" xfId="0" applyFont="1" applyFill="1" applyBorder="1" applyAlignment="1" applyProtection="1">
      <alignment horizontal="center" vertical="center"/>
    </xf>
    <xf numFmtId="0" fontId="2" fillId="4" borderId="14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39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right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justify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justify" vertical="center" textRotation="0" wrapText="1" indent="0" justifyLastLine="0" shrinkToFit="0" readingOrder="0"/>
      <border diagonalUp="0" diagonalDown="0">
        <left/>
        <right/>
        <top style="thin">
          <color theme="4"/>
        </top>
        <bottom style="thin">
          <color theme="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justify" vertical="center" textRotation="0" wrapText="1" indent="0" justifyLastLine="0" shrinkToFit="0" readingOrder="0"/>
      <border diagonalUp="0" diagonalDown="0">
        <left/>
        <right/>
        <top style="thin">
          <color theme="4"/>
        </top>
        <bottom style="thin">
          <color theme="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justify" vertical="center" textRotation="0" wrapText="1" indent="0" justifyLastLine="0" shrinkToFit="0" readingOrder="0"/>
      <border diagonalUp="0" diagonalDown="0">
        <left/>
        <right/>
        <top style="thin">
          <color theme="4"/>
        </top>
        <bottom style="thin">
          <color theme="4"/>
        </bottom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justify" vertical="center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right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justify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justify" vertical="center" textRotation="0" wrapText="1" indent="0" justifyLastLine="0" shrinkToFit="0" readingOrder="0"/>
      <border diagonalUp="0" diagonalDown="0">
        <left/>
        <right/>
        <top style="thin">
          <color theme="4"/>
        </top>
        <bottom style="thin">
          <color theme="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justify" vertical="center" textRotation="0" wrapText="1" indent="0" justifyLastLine="0" shrinkToFit="0" readingOrder="0"/>
      <border diagonalUp="0" diagonalDown="0">
        <left/>
        <right/>
        <top style="thin">
          <color theme="4"/>
        </top>
        <bottom style="thin">
          <color theme="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justify" vertical="center" textRotation="0" wrapText="1" indent="0" justifyLastLine="0" shrinkToFit="0" readingOrder="0"/>
      <border diagonalUp="0" diagonalDown="0">
        <left/>
        <right/>
        <top style="thin">
          <color theme="4"/>
        </top>
        <bottom style="thin">
          <color theme="4"/>
        </bottom>
      </border>
      <protection locked="0" hidden="0"/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alignment horizontal="justify" vertical="center" textRotation="0" wrapText="1" indent="0" justifyLastLine="0" shrinkToFit="0" readingOrder="0"/>
      <protection locked="0" hidden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1499984740745262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1499984740745262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1499984740745262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0" hidden="0"/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49998474074526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1</xdr:row>
      <xdr:rowOff>190499</xdr:rowOff>
    </xdr:from>
    <xdr:to>
      <xdr:col>8</xdr:col>
      <xdr:colOff>695325</xdr:colOff>
      <xdr:row>12</xdr:row>
      <xdr:rowOff>9524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875" y="380999"/>
          <a:ext cx="6343650" cy="19145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_tradn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GASTOS</a:t>
          </a:r>
          <a:r>
            <a:rPr lang="es-ES_tradn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PERSONAL</a:t>
          </a:r>
          <a:r>
            <a:rPr lang="es-ES_tradn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s-ES_trad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_tradnl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Este</a:t>
          </a:r>
          <a:r>
            <a:rPr lang="es-ES_tradnl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documento está formado por dos hojas:</a:t>
          </a:r>
        </a:p>
        <a:p>
          <a:endParaRPr lang="es-ES_tradnl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_tradnl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Costes de personal. Es obligatorio cumplimentarlo.</a:t>
          </a:r>
        </a:p>
        <a:p>
          <a:endParaRPr lang="es-ES_tradnl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_tradnl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Gastos de colaboraciones externas. Opcional, solo en caso de existir este tipo de gastos.</a:t>
          </a:r>
        </a:p>
        <a:p>
          <a:endParaRPr lang="es-ES_tradnl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_tradnl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Costes de servicios de asesoramiento y apoyo en materia de innovación. Opcional, solo en caso de existir este tipo de costes.</a:t>
          </a:r>
          <a:endParaRPr lang="es-ES">
            <a:effectLst/>
          </a:endParaRPr>
        </a:p>
        <a:p>
          <a:endParaRPr lang="es-ES_tradnl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ersonal" displayName="Personal" ref="A6:P146" totalsRowShown="0" headerRowDxfId="38" dataDxfId="37" tableBorderDxfId="36">
  <tableColumns count="16">
    <tableColumn id="1" xr3:uid="{00000000-0010-0000-0000-000001000000}" name="Proyecto" dataDxfId="35"/>
    <tableColumn id="2" xr3:uid="{00000000-0010-0000-0000-000002000000}" name="NIF" dataDxfId="34"/>
    <tableColumn id="3" xr3:uid="{00000000-0010-0000-0000-000003000000}" name="Razón social " dataDxfId="33"/>
    <tableColumn id="15" xr3:uid="{87820030-222D-47DF-A2FB-99919264AD80}" name="Perfil" dataDxfId="32"/>
    <tableColumn id="4" xr3:uid="{00000000-0010-0000-0000-000004000000}" name="Nombre *" dataDxfId="31"/>
    <tableColumn id="5" xr3:uid="{00000000-0010-0000-0000-000005000000}" name="NIF/NIE *" dataDxfId="30"/>
    <tableColumn id="6" xr3:uid="{00000000-0010-0000-0000-000006000000}" name="Categoría profesional" dataDxfId="29"/>
    <tableColumn id="17" xr3:uid="{572D4FBE-6FB6-4B6C-AECE-2D9F95ED0EC5}" name="Titulación" dataDxfId="28"/>
    <tableColumn id="7" xr3:uid="{00000000-0010-0000-0000-000007000000}" name="Grupo cotización" dataDxfId="27"/>
    <tableColumn id="8" xr3:uid="{00000000-0010-0000-0000-000008000000}" name="Horas proyecto" dataDxfId="26"/>
    <tableColumn id="9" xr3:uid="{00000000-0010-0000-0000-000009000000}" name="Coste hora proyecto" dataDxfId="25"/>
    <tableColumn id="10" xr3:uid="{00000000-0010-0000-0000-00000A000000}" name="Coste total en proyecto" dataDxfId="24">
      <calculatedColumnFormula>Personal[[#This Row],[Horas proyecto]]*Personal[[#This Row],[Coste hora proyecto]]</calculatedColumnFormula>
    </tableColumn>
    <tableColumn id="11" xr3:uid="{00000000-0010-0000-0000-00000B000000}" name="Coste hora máx. subvencionable" dataDxfId="23">
      <calculatedColumnFormula>IF(NOT(ISERROR(VLOOKUP(Personal[[#This Row],[Categoría profesional]],$W$9:$X$14,2,FALSE))),VLOOKUP(Personal[[#This Row],[Categoría profesional]],$W$9:$X$14,2,FALSE),0)</calculatedColumnFormula>
    </tableColumn>
    <tableColumn id="12" xr3:uid="{00000000-0010-0000-0000-00000C000000}" name="Coste total subvencionable" dataDxfId="22">
      <calculatedColumnFormula>Personal[[#This Row],[Horas proyecto]]*IF(Personal[[#This Row],[Coste hora proyecto]]&lt;=Personal[[#This Row],[Coste hora máx. subvencionable]],Personal[[#This Row],[Coste hora proyecto]],Personal[[#This Row],[Coste hora máx. subvencionable]])</calculatedColumnFormula>
    </tableColumn>
    <tableColumn id="13" xr3:uid="{00000000-0010-0000-0000-00000D000000}" name="NIF entidad cedente" dataDxfId="21"/>
    <tableColumn id="14" xr3:uid="{00000000-0010-0000-0000-00000E000000}" name="Razón social entidad cedente" dataDxfId="20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49571E5-29C1-42D0-BD94-19AA4D7CB97C}" name="Colaboraciones3" displayName="Colaboraciones3" ref="A6:F21" totalsRowShown="0" headerRowDxfId="19" dataDxfId="17" headerRowBorderDxfId="18" tableBorderDxfId="16">
  <tableColumns count="6">
    <tableColumn id="3" xr3:uid="{F1ED1176-6F97-4BE8-9276-1191603EF28B}" name="NIF" dataDxfId="15"/>
    <tableColumn id="4" xr3:uid="{792BC4D1-58F9-4BC2-9C61-8F8B405145B9}" name="Razón social" dataDxfId="14"/>
    <tableColumn id="6" xr3:uid="{6F184BB9-DF8A-44EE-BA21-E15C7F8396B5}" name="Identificación del asesoramiento" dataDxfId="13"/>
    <tableColumn id="1" xr3:uid="{AEC8E46E-55B3-48D2-9E9E-D20AABE7B106}" name="NIF/NIE *" dataDxfId="12"/>
    <tableColumn id="2" xr3:uid="{A4F60CD3-28D5-4DA5-88B7-51363C4D880A}" name="Nombre o razón social *" dataDxfId="11"/>
    <tableColumn id="5" xr3:uid="{199D49D9-B283-4C99-9244-9F6B31F09B4F}" name="Coste" dataDxfId="10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Colaboraciones" displayName="Colaboraciones" ref="A6:F21" totalsRowShown="0" headerRowDxfId="9" dataDxfId="7" headerRowBorderDxfId="8" tableBorderDxfId="6">
  <tableColumns count="6">
    <tableColumn id="3" xr3:uid="{00000000-0010-0000-0100-000003000000}" name="NIF" dataDxfId="5"/>
    <tableColumn id="4" xr3:uid="{00000000-0010-0000-0100-000004000000}" name="Razón social" dataDxfId="4"/>
    <tableColumn id="6" xr3:uid="{B473AED1-6EF9-4D97-A1A6-6CFC8CDD099C}" name="Identificación de la colaboración" dataDxfId="3"/>
    <tableColumn id="1" xr3:uid="{00000000-0010-0000-0100-000001000000}" name="NIF/NIE *" dataDxfId="2"/>
    <tableColumn id="2" xr3:uid="{00000000-0010-0000-0100-000002000000}" name="Nombre o razón social *" dataDxfId="1"/>
    <tableColumn id="5" xr3:uid="{00000000-0010-0000-0100-000005000000}" name="Coste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workbookViewId="0">
      <selection activeCell="L20" sqref="L20"/>
    </sheetView>
  </sheetViews>
  <sheetFormatPr baseColWidth="10" defaultColWidth="11.5703125" defaultRowHeight="15"/>
  <cols>
    <col min="1" max="16384" width="11.5703125" style="1"/>
  </cols>
  <sheetData/>
  <sheetProtection algorithmName="SHA-512" hashValue="TzvUBUrwswqFAOtCZW0zyR1PVOEUItEkoAH8519LgHbnVr+mbKDosruJpmktaa3TCihTv8beXe/obvDia13gQw==" saltValue="MO8WVMkmdeoX1WayeADXRA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146"/>
  <sheetViews>
    <sheetView showGridLines="0" tabSelected="1" zoomScale="80" zoomScaleNormal="80" workbookViewId="0">
      <selection activeCell="F27" sqref="F27"/>
    </sheetView>
  </sheetViews>
  <sheetFormatPr baseColWidth="10" defaultColWidth="11.5703125" defaultRowHeight="15"/>
  <cols>
    <col min="1" max="1" width="40" style="15" customWidth="1"/>
    <col min="2" max="2" width="15.140625" style="15" customWidth="1"/>
    <col min="3" max="4" width="25.5703125" style="15" customWidth="1"/>
    <col min="5" max="5" width="32" style="15" bestFit="1" customWidth="1"/>
    <col min="6" max="6" width="14.85546875" style="15" customWidth="1"/>
    <col min="7" max="7" width="49.140625" style="15" customWidth="1"/>
    <col min="8" max="8" width="54.140625" style="15" customWidth="1"/>
    <col min="9" max="9" width="23" style="42" customWidth="1"/>
    <col min="10" max="10" width="19.42578125" style="15" customWidth="1"/>
    <col min="11" max="11" width="21.85546875" style="15" customWidth="1"/>
    <col min="12" max="12" width="18.42578125" style="15" customWidth="1"/>
    <col min="13" max="13" width="15.85546875" style="15" customWidth="1"/>
    <col min="14" max="14" width="17.42578125" style="15" customWidth="1"/>
    <col min="15" max="15" width="23.85546875" style="15" customWidth="1"/>
    <col min="16" max="16" width="37.140625" style="15" customWidth="1"/>
    <col min="17" max="22" width="11.5703125" style="1" hidden="1" customWidth="1"/>
    <col min="23" max="23" width="45.42578125" style="1" hidden="1" customWidth="1"/>
    <col min="24" max="24" width="17" style="1" hidden="1" customWidth="1"/>
    <col min="25" max="25" width="11.5703125" style="1" hidden="1" customWidth="1"/>
    <col min="26" max="26" width="0" style="1" hidden="1" customWidth="1"/>
    <col min="27" max="48" width="11.5703125" style="1"/>
    <col min="49" max="16384" width="11.5703125" style="15"/>
  </cols>
  <sheetData>
    <row r="1" spans="1:48">
      <c r="A1" s="1"/>
      <c r="B1" s="1"/>
      <c r="C1" s="1"/>
      <c r="D1" s="1"/>
      <c r="E1" s="1"/>
      <c r="F1" s="1"/>
      <c r="G1" s="1"/>
      <c r="H1" s="1"/>
      <c r="I1" s="18"/>
      <c r="J1" s="1"/>
      <c r="K1" s="1"/>
      <c r="L1" s="1"/>
      <c r="M1" s="1"/>
      <c r="N1" s="1"/>
      <c r="O1" s="1"/>
      <c r="P1" s="1"/>
    </row>
    <row r="2" spans="1:48">
      <c r="A2" s="1" t="s">
        <v>28</v>
      </c>
      <c r="B2" s="1"/>
      <c r="C2" s="1"/>
      <c r="D2" s="1"/>
      <c r="E2" s="1"/>
      <c r="F2" s="1"/>
      <c r="G2" s="1"/>
      <c r="H2" s="1"/>
      <c r="I2" s="18"/>
      <c r="J2" s="1"/>
      <c r="K2" s="1"/>
      <c r="L2" s="1"/>
      <c r="M2" s="1"/>
      <c r="N2" s="1"/>
      <c r="O2" s="1"/>
      <c r="P2" s="1"/>
    </row>
    <row r="3" spans="1:48" ht="15.75">
      <c r="A3" s="1"/>
      <c r="B3" s="1"/>
      <c r="C3" s="1"/>
      <c r="D3" s="1"/>
      <c r="E3" s="2"/>
      <c r="F3" s="2"/>
      <c r="G3" s="2"/>
      <c r="H3" s="2"/>
      <c r="I3" s="18"/>
      <c r="J3" s="1"/>
      <c r="K3" s="3" t="s">
        <v>34</v>
      </c>
      <c r="L3" s="3"/>
      <c r="M3" s="3"/>
      <c r="N3" s="4">
        <f>SUM(Personal[Coste total subvencionable])</f>
        <v>0</v>
      </c>
      <c r="O3" s="1"/>
      <c r="P3" s="1"/>
    </row>
    <row r="4" spans="1:48" ht="15.75" thickBot="1">
      <c r="A4" s="1"/>
      <c r="B4" s="1"/>
      <c r="C4" s="1"/>
      <c r="D4" s="1"/>
      <c r="E4" s="5"/>
      <c r="F4" s="5"/>
      <c r="G4" s="5"/>
      <c r="H4" s="5"/>
      <c r="I4" s="40"/>
      <c r="J4" s="1"/>
      <c r="K4" s="1"/>
      <c r="L4" s="1"/>
      <c r="M4" s="1"/>
      <c r="N4" s="1"/>
      <c r="O4" s="1"/>
      <c r="P4" s="1"/>
    </row>
    <row r="5" spans="1:48" s="21" customFormat="1" ht="43.5" customHeight="1" thickBot="1">
      <c r="A5" s="34" t="s">
        <v>0</v>
      </c>
      <c r="B5" s="50" t="s">
        <v>8</v>
      </c>
      <c r="C5" s="51"/>
      <c r="D5" s="54" t="s">
        <v>12</v>
      </c>
      <c r="E5" s="55"/>
      <c r="F5" s="55"/>
      <c r="G5" s="55"/>
      <c r="H5" s="55"/>
      <c r="I5" s="55"/>
      <c r="J5" s="55"/>
      <c r="K5" s="55"/>
      <c r="L5" s="55"/>
      <c r="M5" s="55"/>
      <c r="N5" s="56"/>
      <c r="O5" s="52" t="s">
        <v>33</v>
      </c>
      <c r="P5" s="53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</row>
    <row r="6" spans="1:48" s="22" customFormat="1" ht="45.6" customHeight="1">
      <c r="A6" s="35" t="s">
        <v>14</v>
      </c>
      <c r="B6" s="36" t="s">
        <v>1</v>
      </c>
      <c r="C6" s="37" t="s">
        <v>15</v>
      </c>
      <c r="D6" s="47" t="s">
        <v>23</v>
      </c>
      <c r="E6" s="36" t="s">
        <v>31</v>
      </c>
      <c r="F6" s="38" t="s">
        <v>26</v>
      </c>
      <c r="G6" s="38" t="s">
        <v>35</v>
      </c>
      <c r="H6" s="48" t="s">
        <v>36</v>
      </c>
      <c r="I6" s="39" t="s">
        <v>24</v>
      </c>
      <c r="J6" s="39" t="s">
        <v>13</v>
      </c>
      <c r="K6" s="43" t="s">
        <v>41</v>
      </c>
      <c r="L6" s="43" t="s">
        <v>2</v>
      </c>
      <c r="M6" s="7" t="s">
        <v>32</v>
      </c>
      <c r="N6" s="43" t="s">
        <v>3</v>
      </c>
      <c r="O6" s="44" t="s">
        <v>16</v>
      </c>
      <c r="P6" s="43" t="s">
        <v>17</v>
      </c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s="14" customFormat="1">
      <c r="A7" s="45"/>
      <c r="B7" s="9"/>
      <c r="C7" s="9"/>
      <c r="D7" s="9"/>
      <c r="E7" s="9"/>
      <c r="F7" s="9"/>
      <c r="G7" s="9"/>
      <c r="H7" s="9"/>
      <c r="I7" s="41"/>
      <c r="J7" s="10"/>
      <c r="K7" s="28"/>
      <c r="L7" s="11">
        <f>Personal[[#This Row],[Horas proyecto]]*Personal[[#This Row],[Coste hora proyecto]]</f>
        <v>0</v>
      </c>
      <c r="M7" s="11">
        <f>IF(NOT(ISERROR(VLOOKUP(Personal[[#This Row],[Categoría profesional]],$W$9:$X$14,2,FALSE))),VLOOKUP(Personal[[#This Row],[Categoría profesional]],$W$9:$X$14,2,FALSE),0)</f>
        <v>0</v>
      </c>
      <c r="N7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7" s="12"/>
      <c r="P7" s="13"/>
      <c r="Q7" s="24"/>
      <c r="R7" s="24"/>
      <c r="S7" s="24"/>
      <c r="T7" s="24"/>
      <c r="U7" s="24"/>
      <c r="V7" s="24"/>
      <c r="W7" s="24" t="s">
        <v>4</v>
      </c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</row>
    <row r="8" spans="1:48" s="14" customFormat="1">
      <c r="A8" s="45"/>
      <c r="B8" s="9"/>
      <c r="C8" s="9"/>
      <c r="D8" s="9"/>
      <c r="E8" s="9"/>
      <c r="F8" s="9"/>
      <c r="G8" s="9"/>
      <c r="H8" s="9"/>
      <c r="I8" s="41"/>
      <c r="J8" s="10"/>
      <c r="K8" s="28"/>
      <c r="L8" s="11">
        <f>Personal[[#This Row],[Horas proyecto]]*Personal[[#This Row],[Coste hora proyecto]]</f>
        <v>0</v>
      </c>
      <c r="M8" s="11">
        <f>IF(NOT(ISERROR(VLOOKUP(Personal[[#This Row],[Categoría profesional]],$W$9:$X$14,2,FALSE))),VLOOKUP(Personal[[#This Row],[Categoría profesional]],$W$9:$X$14,2,FALSE),0)</f>
        <v>0</v>
      </c>
      <c r="N8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8" s="12"/>
      <c r="P8" s="13"/>
      <c r="Q8" s="24"/>
      <c r="R8" s="24"/>
      <c r="S8" s="24"/>
      <c r="T8" s="24"/>
      <c r="U8" s="24"/>
      <c r="V8" s="24"/>
      <c r="W8" s="25" t="s">
        <v>5</v>
      </c>
      <c r="X8" s="25" t="s">
        <v>6</v>
      </c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</row>
    <row r="9" spans="1:48" s="14" customFormat="1">
      <c r="A9" s="45"/>
      <c r="B9" s="9"/>
      <c r="C9" s="9"/>
      <c r="D9" s="9"/>
      <c r="E9" s="9"/>
      <c r="F9" s="9"/>
      <c r="G9" s="9"/>
      <c r="H9" s="9"/>
      <c r="I9" s="41"/>
      <c r="J9" s="10"/>
      <c r="K9" s="28"/>
      <c r="L9" s="11">
        <f>Personal[[#This Row],[Horas proyecto]]*Personal[[#This Row],[Coste hora proyecto]]</f>
        <v>0</v>
      </c>
      <c r="M9" s="11">
        <f>IF(NOT(ISERROR(VLOOKUP(Personal[[#This Row],[Categoría profesional]],$W$9:$X$14,2,FALSE))),VLOOKUP(Personal[[#This Row],[Categoría profesional]],$W$9:$X$14,2,FALSE),0)</f>
        <v>0</v>
      </c>
      <c r="N9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9" s="12"/>
      <c r="P9" s="13"/>
      <c r="Q9" s="24"/>
      <c r="R9" s="24"/>
      <c r="S9" s="24"/>
      <c r="T9" s="24"/>
      <c r="U9" s="24"/>
      <c r="V9" s="24"/>
      <c r="W9" s="25" t="s">
        <v>38</v>
      </c>
      <c r="X9" s="26">
        <v>60</v>
      </c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</row>
    <row r="10" spans="1:48" s="14" customFormat="1">
      <c r="A10" s="45"/>
      <c r="B10" s="9"/>
      <c r="C10" s="9"/>
      <c r="D10" s="9"/>
      <c r="E10" s="9"/>
      <c r="F10" s="9"/>
      <c r="G10" s="9"/>
      <c r="H10" s="9"/>
      <c r="I10" s="41"/>
      <c r="J10" s="10"/>
      <c r="K10" s="28"/>
      <c r="L10" s="11">
        <f>Personal[[#This Row],[Horas proyecto]]*Personal[[#This Row],[Coste hora proyecto]]</f>
        <v>0</v>
      </c>
      <c r="M10" s="11">
        <f>IF(NOT(ISERROR(VLOOKUP(Personal[[#This Row],[Categoría profesional]],$W$9:$X$14,2,FALSE))),VLOOKUP(Personal[[#This Row],[Categoría profesional]],$W$9:$X$14,2,FALSE),0)</f>
        <v>0</v>
      </c>
      <c r="N10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0" s="12"/>
      <c r="P10" s="13"/>
      <c r="Q10" s="24"/>
      <c r="R10" s="24"/>
      <c r="S10" s="24"/>
      <c r="T10" s="24"/>
      <c r="U10" s="24"/>
      <c r="V10" s="24"/>
      <c r="W10" s="49" t="s">
        <v>40</v>
      </c>
      <c r="X10" s="26">
        <v>60</v>
      </c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</row>
    <row r="11" spans="1:48" s="14" customFormat="1">
      <c r="A11" s="45"/>
      <c r="B11" s="9"/>
      <c r="C11" s="9"/>
      <c r="D11" s="9"/>
      <c r="E11" s="9"/>
      <c r="F11" s="9"/>
      <c r="G11" s="9"/>
      <c r="H11" s="9"/>
      <c r="I11" s="41"/>
      <c r="J11" s="10"/>
      <c r="K11" s="28"/>
      <c r="L11" s="11">
        <f>Personal[[#This Row],[Horas proyecto]]*Personal[[#This Row],[Coste hora proyecto]]</f>
        <v>0</v>
      </c>
      <c r="M11" s="11">
        <f>IF(NOT(ISERROR(VLOOKUP(Personal[[#This Row],[Categoría profesional]],$W$9:$X$14,2,FALSE))),VLOOKUP(Personal[[#This Row],[Categoría profesional]],$W$9:$X$14,2,FALSE),0)</f>
        <v>0</v>
      </c>
      <c r="N11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1" s="12"/>
      <c r="P11" s="13"/>
      <c r="Q11" s="24"/>
      <c r="R11" s="24"/>
      <c r="S11" s="24"/>
      <c r="T11" s="24"/>
      <c r="U11" s="24"/>
      <c r="V11" s="24"/>
      <c r="W11" s="25" t="s">
        <v>37</v>
      </c>
      <c r="X11" s="26">
        <v>40</v>
      </c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</row>
    <row r="12" spans="1:48" s="14" customFormat="1">
      <c r="A12" s="45"/>
      <c r="B12" s="9"/>
      <c r="C12" s="9"/>
      <c r="D12" s="9"/>
      <c r="E12" s="9"/>
      <c r="F12" s="9"/>
      <c r="G12" s="9"/>
      <c r="H12" s="9"/>
      <c r="I12" s="41"/>
      <c r="J12" s="10"/>
      <c r="K12" s="28"/>
      <c r="L12" s="11">
        <f>Personal[[#This Row],[Horas proyecto]]*Personal[[#This Row],[Coste hora proyecto]]</f>
        <v>0</v>
      </c>
      <c r="M12" s="11">
        <f>IF(NOT(ISERROR(VLOOKUP(Personal[[#This Row],[Categoría profesional]],$W$9:$X$14,2,FALSE))),VLOOKUP(Personal[[#This Row],[Categoría profesional]],$W$9:$X$14,2,FALSE),0)</f>
        <v>0</v>
      </c>
      <c r="N12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2" s="12"/>
      <c r="P12" s="13"/>
      <c r="Q12" s="24"/>
      <c r="R12" s="24"/>
      <c r="S12" s="24"/>
      <c r="T12" s="24"/>
      <c r="U12" s="24"/>
      <c r="V12" s="24"/>
      <c r="W12" s="25" t="s">
        <v>39</v>
      </c>
      <c r="X12" s="26">
        <v>40</v>
      </c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</row>
    <row r="13" spans="1:48" s="14" customFormat="1">
      <c r="A13" s="45"/>
      <c r="B13" s="9"/>
      <c r="C13" s="9"/>
      <c r="D13" s="9"/>
      <c r="E13" s="9"/>
      <c r="F13" s="9"/>
      <c r="G13" s="9"/>
      <c r="H13" s="9"/>
      <c r="I13" s="41"/>
      <c r="J13" s="10"/>
      <c r="K13" s="28"/>
      <c r="L13" s="11">
        <f>Personal[[#This Row],[Horas proyecto]]*Personal[[#This Row],[Coste hora proyecto]]</f>
        <v>0</v>
      </c>
      <c r="M13" s="11">
        <f>IF(NOT(ISERROR(VLOOKUP(Personal[[#This Row],[Categoría profesional]],$W$9:$X$14,2,FALSE))),VLOOKUP(Personal[[#This Row],[Categoría profesional]],$W$9:$X$14,2,FALSE),0)</f>
        <v>0</v>
      </c>
      <c r="N13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3" s="12"/>
      <c r="P13" s="13"/>
      <c r="Q13" s="24"/>
      <c r="R13" s="24"/>
      <c r="S13" s="24"/>
      <c r="T13" s="24"/>
      <c r="U13" s="24"/>
      <c r="V13" s="24"/>
      <c r="W13" s="25" t="s">
        <v>7</v>
      </c>
      <c r="X13" s="26">
        <v>40</v>
      </c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</row>
    <row r="14" spans="1:48" s="14" customFormat="1">
      <c r="A14" s="45"/>
      <c r="B14" s="9"/>
      <c r="C14" s="9"/>
      <c r="D14" s="9"/>
      <c r="E14" s="9"/>
      <c r="F14" s="9"/>
      <c r="G14" s="9"/>
      <c r="H14" s="9"/>
      <c r="I14" s="41"/>
      <c r="J14" s="10"/>
      <c r="K14" s="28"/>
      <c r="L14" s="11">
        <f>Personal[[#This Row],[Horas proyecto]]*Personal[[#This Row],[Coste hora proyecto]]</f>
        <v>0</v>
      </c>
      <c r="M14" s="11">
        <f>IF(NOT(ISERROR(VLOOKUP(Personal[[#This Row],[Categoría profesional]],$W$9:$X$14,2,FALSE))),VLOOKUP(Personal[[#This Row],[Categoría profesional]],$W$9:$X$14,2,FALSE),0)</f>
        <v>0</v>
      </c>
      <c r="N14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4" s="12"/>
      <c r="P14" s="13"/>
      <c r="Q14" s="24"/>
      <c r="R14" s="24"/>
      <c r="S14" s="24"/>
      <c r="T14" s="24"/>
      <c r="U14" s="24"/>
      <c r="V14" s="24"/>
      <c r="W14" s="25" t="s">
        <v>11</v>
      </c>
      <c r="X14" s="26">
        <v>35</v>
      </c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</row>
    <row r="15" spans="1:48" s="14" customFormat="1">
      <c r="A15" s="45"/>
      <c r="B15" s="9"/>
      <c r="C15" s="9"/>
      <c r="D15" s="9"/>
      <c r="E15" s="9"/>
      <c r="F15" s="9"/>
      <c r="G15" s="9"/>
      <c r="H15" s="9"/>
      <c r="I15" s="41"/>
      <c r="J15" s="10"/>
      <c r="K15" s="28"/>
      <c r="L15" s="11">
        <f>Personal[[#This Row],[Horas proyecto]]*Personal[[#This Row],[Coste hora proyecto]]</f>
        <v>0</v>
      </c>
      <c r="M15" s="11">
        <f>IF(NOT(ISERROR(VLOOKUP(Personal[[#This Row],[Categoría profesional]],$W$9:$X$14,2,FALSE))),VLOOKUP(Personal[[#This Row],[Categoría profesional]],$W$9:$X$14,2,FALSE),0)</f>
        <v>0</v>
      </c>
      <c r="N15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5" s="12"/>
      <c r="P15" s="13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</row>
    <row r="16" spans="1:48" s="14" customFormat="1">
      <c r="A16" s="45"/>
      <c r="B16" s="9"/>
      <c r="C16" s="9"/>
      <c r="D16" s="9"/>
      <c r="E16" s="9"/>
      <c r="F16" s="9"/>
      <c r="G16" s="9"/>
      <c r="H16" s="9"/>
      <c r="I16" s="41"/>
      <c r="J16" s="10"/>
      <c r="K16" s="28"/>
      <c r="L16" s="11">
        <f>Personal[[#This Row],[Horas proyecto]]*Personal[[#This Row],[Coste hora proyecto]]</f>
        <v>0</v>
      </c>
      <c r="M16" s="11">
        <f>IF(NOT(ISERROR(VLOOKUP(Personal[[#This Row],[Categoría profesional]],$W$9:$X$14,2,FALSE))),VLOOKUP(Personal[[#This Row],[Categoría profesional]],$W$9:$X$14,2,FALSE),0)</f>
        <v>0</v>
      </c>
      <c r="N16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6" s="12"/>
      <c r="P16" s="13"/>
      <c r="Q16" s="24"/>
      <c r="R16" s="24"/>
      <c r="S16" s="24"/>
      <c r="T16" s="24"/>
      <c r="U16" s="24"/>
      <c r="V16" s="24"/>
      <c r="W16" s="23"/>
      <c r="X16" s="27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</row>
    <row r="17" spans="1:48" s="14" customFormat="1">
      <c r="A17" s="45"/>
      <c r="B17" s="9"/>
      <c r="C17" s="9"/>
      <c r="D17" s="9"/>
      <c r="E17" s="9"/>
      <c r="F17" s="9"/>
      <c r="G17" s="9"/>
      <c r="H17" s="9"/>
      <c r="I17" s="41"/>
      <c r="J17" s="10"/>
      <c r="K17" s="28"/>
      <c r="L17" s="11">
        <f>Personal[[#This Row],[Horas proyecto]]*Personal[[#This Row],[Coste hora proyecto]]</f>
        <v>0</v>
      </c>
      <c r="M17" s="11">
        <f>IF(NOT(ISERROR(VLOOKUP(Personal[[#This Row],[Categoría profesional]],$W$9:$X$14,2,FALSE))),VLOOKUP(Personal[[#This Row],[Categoría profesional]],$W$9:$X$14,2,FALSE),0)</f>
        <v>0</v>
      </c>
      <c r="N17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7" s="12"/>
      <c r="P17" s="13"/>
      <c r="Q17" s="24"/>
      <c r="R17" s="24"/>
      <c r="S17" s="24"/>
      <c r="T17" s="24"/>
      <c r="U17" s="24"/>
      <c r="V17" s="24"/>
      <c r="W17" s="23"/>
      <c r="X17" s="27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</row>
    <row r="18" spans="1:48">
      <c r="A18" s="45"/>
      <c r="B18" s="9"/>
      <c r="C18" s="9"/>
      <c r="D18" s="9"/>
      <c r="E18" s="9"/>
      <c r="F18" s="9"/>
      <c r="G18" s="9"/>
      <c r="H18" s="9"/>
      <c r="I18" s="41"/>
      <c r="J18" s="10"/>
      <c r="K18" s="28"/>
      <c r="L18" s="11">
        <f>Personal[[#This Row],[Horas proyecto]]*Personal[[#This Row],[Coste hora proyecto]]</f>
        <v>0</v>
      </c>
      <c r="M18" s="11">
        <f>IF(NOT(ISERROR(VLOOKUP(Personal[[#This Row],[Categoría profesional]],$W$9:$X$14,2,FALSE))),VLOOKUP(Personal[[#This Row],[Categoría profesional]],$W$9:$X$14,2,FALSE),0)</f>
        <v>0</v>
      </c>
      <c r="N18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8" s="12"/>
      <c r="P18" s="13"/>
    </row>
    <row r="19" spans="1:48">
      <c r="A19" s="45"/>
      <c r="B19" s="9"/>
      <c r="C19" s="9"/>
      <c r="D19" s="9"/>
      <c r="E19" s="9"/>
      <c r="F19" s="9"/>
      <c r="G19" s="9"/>
      <c r="H19" s="9"/>
      <c r="I19" s="41"/>
      <c r="J19" s="10"/>
      <c r="K19" s="28"/>
      <c r="L19" s="11">
        <f>Personal[[#This Row],[Horas proyecto]]*Personal[[#This Row],[Coste hora proyecto]]</f>
        <v>0</v>
      </c>
      <c r="M19" s="11">
        <f>IF(NOT(ISERROR(VLOOKUP(Personal[[#This Row],[Categoría profesional]],$W$9:$X$14,2,FALSE))),VLOOKUP(Personal[[#This Row],[Categoría profesional]],$W$9:$X$14,2,FALSE),0)</f>
        <v>0</v>
      </c>
      <c r="N19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9" s="12"/>
      <c r="P19" s="13"/>
    </row>
    <row r="20" spans="1:48">
      <c r="A20" s="45"/>
      <c r="B20" s="9"/>
      <c r="C20" s="9"/>
      <c r="D20" s="9"/>
      <c r="E20" s="9"/>
      <c r="F20" s="9"/>
      <c r="G20" s="9"/>
      <c r="H20" s="9"/>
      <c r="I20" s="41"/>
      <c r="J20" s="10"/>
      <c r="K20" s="28"/>
      <c r="L20" s="11">
        <f>Personal[[#This Row],[Horas proyecto]]*Personal[[#This Row],[Coste hora proyecto]]</f>
        <v>0</v>
      </c>
      <c r="M20" s="11">
        <f>IF(NOT(ISERROR(VLOOKUP(Personal[[#This Row],[Categoría profesional]],$W$9:$X$14,2,FALSE))),VLOOKUP(Personal[[#This Row],[Categoría profesional]],$W$9:$X$14,2,FALSE),0)</f>
        <v>0</v>
      </c>
      <c r="N20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20" s="12"/>
      <c r="P20" s="13"/>
    </row>
    <row r="21" spans="1:48">
      <c r="A21" s="45"/>
      <c r="B21" s="9"/>
      <c r="C21" s="9"/>
      <c r="D21" s="9"/>
      <c r="E21" s="9"/>
      <c r="F21" s="9"/>
      <c r="G21" s="9"/>
      <c r="H21" s="9"/>
      <c r="I21" s="41"/>
      <c r="J21" s="10"/>
      <c r="K21" s="28"/>
      <c r="L21" s="11">
        <f>Personal[[#This Row],[Horas proyecto]]*Personal[[#This Row],[Coste hora proyecto]]</f>
        <v>0</v>
      </c>
      <c r="M21" s="11">
        <f>IF(NOT(ISERROR(VLOOKUP(Personal[[#This Row],[Categoría profesional]],$W$9:$X$14,2,FALSE))),VLOOKUP(Personal[[#This Row],[Categoría profesional]],$W$9:$X$14,2,FALSE),0)</f>
        <v>0</v>
      </c>
      <c r="N21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21" s="12"/>
      <c r="P21" s="13"/>
    </row>
    <row r="22" spans="1:48">
      <c r="A22" s="45"/>
      <c r="B22" s="9"/>
      <c r="C22" s="9"/>
      <c r="D22" s="9"/>
      <c r="E22" s="9"/>
      <c r="F22" s="9"/>
      <c r="G22" s="9"/>
      <c r="H22" s="9"/>
      <c r="I22" s="41"/>
      <c r="J22" s="10"/>
      <c r="K22" s="28"/>
      <c r="L22" s="11">
        <f>Personal[[#This Row],[Horas proyecto]]*Personal[[#This Row],[Coste hora proyecto]]</f>
        <v>0</v>
      </c>
      <c r="M22" s="11">
        <f>IF(NOT(ISERROR(VLOOKUP(Personal[[#This Row],[Categoría profesional]],$W$9:$X$14,2,FALSE))),VLOOKUP(Personal[[#This Row],[Categoría profesional]],$W$9:$X$14,2,FALSE),0)</f>
        <v>0</v>
      </c>
      <c r="N22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22" s="12"/>
      <c r="P22" s="13"/>
    </row>
    <row r="23" spans="1:48">
      <c r="A23" s="45"/>
      <c r="B23" s="9"/>
      <c r="C23" s="9"/>
      <c r="D23" s="9"/>
      <c r="E23" s="9"/>
      <c r="F23" s="9"/>
      <c r="G23" s="9"/>
      <c r="H23" s="9"/>
      <c r="I23" s="41"/>
      <c r="J23" s="10"/>
      <c r="K23" s="28"/>
      <c r="L23" s="11">
        <f>Personal[[#This Row],[Horas proyecto]]*Personal[[#This Row],[Coste hora proyecto]]</f>
        <v>0</v>
      </c>
      <c r="M23" s="11">
        <f>IF(NOT(ISERROR(VLOOKUP(Personal[[#This Row],[Categoría profesional]],$W$9:$X$14,2,FALSE))),VLOOKUP(Personal[[#This Row],[Categoría profesional]],$W$9:$X$14,2,FALSE),0)</f>
        <v>0</v>
      </c>
      <c r="N23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23" s="12"/>
      <c r="P23" s="13"/>
    </row>
    <row r="24" spans="1:48">
      <c r="A24" s="45"/>
      <c r="B24" s="9"/>
      <c r="C24" s="9"/>
      <c r="D24" s="9"/>
      <c r="E24" s="9"/>
      <c r="F24" s="9"/>
      <c r="G24" s="9"/>
      <c r="H24" s="9"/>
      <c r="I24" s="41"/>
      <c r="J24" s="10"/>
      <c r="K24" s="28"/>
      <c r="L24" s="11">
        <f>Personal[[#This Row],[Horas proyecto]]*Personal[[#This Row],[Coste hora proyecto]]</f>
        <v>0</v>
      </c>
      <c r="M24" s="11">
        <f>IF(NOT(ISERROR(VLOOKUP(Personal[[#This Row],[Categoría profesional]],$W$9:$X$14,2,FALSE))),VLOOKUP(Personal[[#This Row],[Categoría profesional]],$W$9:$X$14,2,FALSE),0)</f>
        <v>0</v>
      </c>
      <c r="N24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24" s="12"/>
      <c r="P24" s="13"/>
    </row>
    <row r="25" spans="1:48">
      <c r="A25" s="45"/>
      <c r="B25" s="9"/>
      <c r="C25" s="9"/>
      <c r="D25" s="9"/>
      <c r="E25" s="9"/>
      <c r="F25" s="9"/>
      <c r="G25" s="9"/>
      <c r="H25" s="9"/>
      <c r="I25" s="41"/>
      <c r="J25" s="10"/>
      <c r="K25" s="28"/>
      <c r="L25" s="11">
        <f>Personal[[#This Row],[Horas proyecto]]*Personal[[#This Row],[Coste hora proyecto]]</f>
        <v>0</v>
      </c>
      <c r="M25" s="11">
        <f>IF(NOT(ISERROR(VLOOKUP(Personal[[#This Row],[Categoría profesional]],$W$9:$X$14,2,FALSE))),VLOOKUP(Personal[[#This Row],[Categoría profesional]],$W$9:$X$14,2,FALSE),0)</f>
        <v>0</v>
      </c>
      <c r="N25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25" s="12"/>
      <c r="P25" s="13"/>
    </row>
    <row r="26" spans="1:48">
      <c r="A26" s="45"/>
      <c r="B26" s="9"/>
      <c r="C26" s="9"/>
      <c r="D26" s="9"/>
      <c r="E26" s="9"/>
      <c r="F26" s="9"/>
      <c r="G26" s="9"/>
      <c r="H26" s="9"/>
      <c r="I26" s="41"/>
      <c r="J26" s="10"/>
      <c r="K26" s="28"/>
      <c r="L26" s="11">
        <f>Personal[[#This Row],[Horas proyecto]]*Personal[[#This Row],[Coste hora proyecto]]</f>
        <v>0</v>
      </c>
      <c r="M26" s="11">
        <f>IF(NOT(ISERROR(VLOOKUP(Personal[[#This Row],[Categoría profesional]],$W$9:$X$14,2,FALSE))),VLOOKUP(Personal[[#This Row],[Categoría profesional]],$W$9:$X$14,2,FALSE),0)</f>
        <v>0</v>
      </c>
      <c r="N26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26" s="12"/>
      <c r="P26" s="13"/>
    </row>
    <row r="27" spans="1:48">
      <c r="A27" s="45"/>
      <c r="B27" s="9"/>
      <c r="C27" s="9"/>
      <c r="D27" s="9"/>
      <c r="E27" s="9"/>
      <c r="F27" s="9"/>
      <c r="G27" s="9"/>
      <c r="H27" s="9"/>
      <c r="I27" s="41"/>
      <c r="J27" s="10"/>
      <c r="K27" s="28"/>
      <c r="L27" s="11">
        <f>Personal[[#This Row],[Horas proyecto]]*Personal[[#This Row],[Coste hora proyecto]]</f>
        <v>0</v>
      </c>
      <c r="M27" s="11">
        <f>IF(NOT(ISERROR(VLOOKUP(Personal[[#This Row],[Categoría profesional]],$W$9:$X$14,2,FALSE))),VLOOKUP(Personal[[#This Row],[Categoría profesional]],$W$9:$X$14,2,FALSE),0)</f>
        <v>0</v>
      </c>
      <c r="N27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27" s="12"/>
      <c r="P27" s="13"/>
    </row>
    <row r="28" spans="1:48">
      <c r="A28" s="45"/>
      <c r="B28" s="9"/>
      <c r="C28" s="9"/>
      <c r="D28" s="9"/>
      <c r="E28" s="9"/>
      <c r="F28" s="9"/>
      <c r="G28" s="9"/>
      <c r="H28" s="9"/>
      <c r="I28" s="41"/>
      <c r="J28" s="10"/>
      <c r="K28" s="28"/>
      <c r="L28" s="11">
        <f>Personal[[#This Row],[Horas proyecto]]*Personal[[#This Row],[Coste hora proyecto]]</f>
        <v>0</v>
      </c>
      <c r="M28" s="11">
        <f>IF(NOT(ISERROR(VLOOKUP(Personal[[#This Row],[Categoría profesional]],$W$9:$X$14,2,FALSE))),VLOOKUP(Personal[[#This Row],[Categoría profesional]],$W$9:$X$14,2,FALSE),0)</f>
        <v>0</v>
      </c>
      <c r="N28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28" s="12"/>
      <c r="P28" s="13"/>
    </row>
    <row r="29" spans="1:48">
      <c r="A29" s="45"/>
      <c r="B29" s="9"/>
      <c r="C29" s="9"/>
      <c r="D29" s="9"/>
      <c r="E29" s="9"/>
      <c r="F29" s="9"/>
      <c r="G29" s="9"/>
      <c r="H29" s="9"/>
      <c r="I29" s="41"/>
      <c r="J29" s="10"/>
      <c r="K29" s="28"/>
      <c r="L29" s="11">
        <f>Personal[[#This Row],[Horas proyecto]]*Personal[[#This Row],[Coste hora proyecto]]</f>
        <v>0</v>
      </c>
      <c r="M29" s="11">
        <f>IF(NOT(ISERROR(VLOOKUP(Personal[[#This Row],[Categoría profesional]],$W$9:$X$14,2,FALSE))),VLOOKUP(Personal[[#This Row],[Categoría profesional]],$W$9:$X$14,2,FALSE),0)</f>
        <v>0</v>
      </c>
      <c r="N29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29" s="12"/>
      <c r="P29" s="13"/>
    </row>
    <row r="30" spans="1:48">
      <c r="A30" s="45"/>
      <c r="B30" s="9"/>
      <c r="C30" s="9"/>
      <c r="D30" s="9"/>
      <c r="E30" s="9"/>
      <c r="F30" s="9"/>
      <c r="G30" s="9"/>
      <c r="H30" s="9"/>
      <c r="I30" s="41"/>
      <c r="J30" s="10"/>
      <c r="K30" s="28"/>
      <c r="L30" s="11">
        <f>Personal[[#This Row],[Horas proyecto]]*Personal[[#This Row],[Coste hora proyecto]]</f>
        <v>0</v>
      </c>
      <c r="M30" s="11">
        <f>IF(NOT(ISERROR(VLOOKUP(Personal[[#This Row],[Categoría profesional]],$W$9:$X$14,2,FALSE))),VLOOKUP(Personal[[#This Row],[Categoría profesional]],$W$9:$X$14,2,FALSE),0)</f>
        <v>0</v>
      </c>
      <c r="N30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30" s="12"/>
      <c r="P30" s="13"/>
    </row>
    <row r="31" spans="1:48">
      <c r="A31" s="45"/>
      <c r="B31" s="9"/>
      <c r="C31" s="9"/>
      <c r="D31" s="9"/>
      <c r="E31" s="9"/>
      <c r="F31" s="9"/>
      <c r="G31" s="9"/>
      <c r="H31" s="9"/>
      <c r="I31" s="41"/>
      <c r="J31" s="10"/>
      <c r="K31" s="28"/>
      <c r="L31" s="11">
        <f>Personal[[#This Row],[Horas proyecto]]*Personal[[#This Row],[Coste hora proyecto]]</f>
        <v>0</v>
      </c>
      <c r="M31" s="11">
        <f>IF(NOT(ISERROR(VLOOKUP(Personal[[#This Row],[Categoría profesional]],$W$9:$X$14,2,FALSE))),VLOOKUP(Personal[[#This Row],[Categoría profesional]],$W$9:$X$14,2,FALSE),0)</f>
        <v>0</v>
      </c>
      <c r="N31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31" s="12"/>
      <c r="P31" s="13"/>
    </row>
    <row r="32" spans="1:48">
      <c r="A32" s="45"/>
      <c r="B32" s="9"/>
      <c r="C32" s="9"/>
      <c r="D32" s="9"/>
      <c r="E32" s="9"/>
      <c r="F32" s="9"/>
      <c r="G32" s="9"/>
      <c r="H32" s="9"/>
      <c r="I32" s="41"/>
      <c r="J32" s="10"/>
      <c r="K32" s="28"/>
      <c r="L32" s="11">
        <f>Personal[[#This Row],[Horas proyecto]]*Personal[[#This Row],[Coste hora proyecto]]</f>
        <v>0</v>
      </c>
      <c r="M32" s="11">
        <f>IF(NOT(ISERROR(VLOOKUP(Personal[[#This Row],[Categoría profesional]],$W$9:$X$14,2,FALSE))),VLOOKUP(Personal[[#This Row],[Categoría profesional]],$W$9:$X$14,2,FALSE),0)</f>
        <v>0</v>
      </c>
      <c r="N32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32" s="12"/>
      <c r="P32" s="13"/>
    </row>
    <row r="33" spans="1:16">
      <c r="A33" s="45"/>
      <c r="B33" s="9"/>
      <c r="C33" s="9"/>
      <c r="D33" s="9"/>
      <c r="E33" s="9"/>
      <c r="F33" s="9"/>
      <c r="G33" s="9"/>
      <c r="H33" s="9"/>
      <c r="I33" s="41"/>
      <c r="J33" s="10"/>
      <c r="K33" s="28"/>
      <c r="L33" s="11">
        <f>Personal[[#This Row],[Horas proyecto]]*Personal[[#This Row],[Coste hora proyecto]]</f>
        <v>0</v>
      </c>
      <c r="M33" s="11">
        <f>IF(NOT(ISERROR(VLOOKUP(Personal[[#This Row],[Categoría profesional]],$W$9:$X$14,2,FALSE))),VLOOKUP(Personal[[#This Row],[Categoría profesional]],$W$9:$X$14,2,FALSE),0)</f>
        <v>0</v>
      </c>
      <c r="N33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33" s="12"/>
      <c r="P33" s="13"/>
    </row>
    <row r="34" spans="1:16">
      <c r="A34" s="45"/>
      <c r="B34" s="9"/>
      <c r="C34" s="9"/>
      <c r="D34" s="9"/>
      <c r="E34" s="9"/>
      <c r="F34" s="9"/>
      <c r="G34" s="9"/>
      <c r="H34" s="9"/>
      <c r="I34" s="41"/>
      <c r="J34" s="10"/>
      <c r="K34" s="28"/>
      <c r="L34" s="11">
        <f>Personal[[#This Row],[Horas proyecto]]*Personal[[#This Row],[Coste hora proyecto]]</f>
        <v>0</v>
      </c>
      <c r="M34" s="11">
        <f>IF(NOT(ISERROR(VLOOKUP(Personal[[#This Row],[Categoría profesional]],$W$9:$X$14,2,FALSE))),VLOOKUP(Personal[[#This Row],[Categoría profesional]],$W$9:$X$14,2,FALSE),0)</f>
        <v>0</v>
      </c>
      <c r="N34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34" s="12"/>
      <c r="P34" s="13"/>
    </row>
    <row r="35" spans="1:16">
      <c r="A35" s="45"/>
      <c r="B35" s="9"/>
      <c r="C35" s="9"/>
      <c r="D35" s="9"/>
      <c r="E35" s="9"/>
      <c r="F35" s="9"/>
      <c r="G35" s="9"/>
      <c r="H35" s="9"/>
      <c r="I35" s="41"/>
      <c r="J35" s="10"/>
      <c r="K35" s="28"/>
      <c r="L35" s="11">
        <f>Personal[[#This Row],[Horas proyecto]]*Personal[[#This Row],[Coste hora proyecto]]</f>
        <v>0</v>
      </c>
      <c r="M35" s="11">
        <f>IF(NOT(ISERROR(VLOOKUP(Personal[[#This Row],[Categoría profesional]],$W$9:$X$14,2,FALSE))),VLOOKUP(Personal[[#This Row],[Categoría profesional]],$W$9:$X$14,2,FALSE),0)</f>
        <v>0</v>
      </c>
      <c r="N35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35" s="12"/>
      <c r="P35" s="13"/>
    </row>
    <row r="36" spans="1:16">
      <c r="A36" s="45"/>
      <c r="B36" s="9"/>
      <c r="C36" s="9"/>
      <c r="D36" s="9"/>
      <c r="E36" s="9"/>
      <c r="F36" s="9"/>
      <c r="G36" s="9"/>
      <c r="H36" s="9"/>
      <c r="I36" s="41"/>
      <c r="J36" s="10"/>
      <c r="K36" s="28"/>
      <c r="L36" s="11">
        <f>Personal[[#This Row],[Horas proyecto]]*Personal[[#This Row],[Coste hora proyecto]]</f>
        <v>0</v>
      </c>
      <c r="M36" s="11">
        <f>IF(NOT(ISERROR(VLOOKUP(Personal[[#This Row],[Categoría profesional]],$W$9:$X$14,2,FALSE))),VLOOKUP(Personal[[#This Row],[Categoría profesional]],$W$9:$X$14,2,FALSE),0)</f>
        <v>0</v>
      </c>
      <c r="N36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36" s="12"/>
      <c r="P36" s="13"/>
    </row>
    <row r="37" spans="1:16">
      <c r="A37" s="45"/>
      <c r="B37" s="9"/>
      <c r="C37" s="9"/>
      <c r="D37" s="9"/>
      <c r="E37" s="9"/>
      <c r="F37" s="9"/>
      <c r="G37" s="9"/>
      <c r="H37" s="9"/>
      <c r="I37" s="41"/>
      <c r="J37" s="10"/>
      <c r="K37" s="28"/>
      <c r="L37" s="11">
        <f>Personal[[#This Row],[Horas proyecto]]*Personal[[#This Row],[Coste hora proyecto]]</f>
        <v>0</v>
      </c>
      <c r="M37" s="11">
        <f>IF(NOT(ISERROR(VLOOKUP(Personal[[#This Row],[Categoría profesional]],$W$9:$X$14,2,FALSE))),VLOOKUP(Personal[[#This Row],[Categoría profesional]],$W$9:$X$14,2,FALSE),0)</f>
        <v>0</v>
      </c>
      <c r="N37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37" s="12"/>
      <c r="P37" s="13"/>
    </row>
    <row r="38" spans="1:16">
      <c r="A38" s="45"/>
      <c r="B38" s="9"/>
      <c r="C38" s="9"/>
      <c r="D38" s="9"/>
      <c r="E38" s="9"/>
      <c r="F38" s="9"/>
      <c r="G38" s="9"/>
      <c r="H38" s="9"/>
      <c r="I38" s="41"/>
      <c r="J38" s="10"/>
      <c r="K38" s="28"/>
      <c r="L38" s="11">
        <f>Personal[[#This Row],[Horas proyecto]]*Personal[[#This Row],[Coste hora proyecto]]</f>
        <v>0</v>
      </c>
      <c r="M38" s="11">
        <f>IF(NOT(ISERROR(VLOOKUP(Personal[[#This Row],[Categoría profesional]],$W$9:$X$14,2,FALSE))),VLOOKUP(Personal[[#This Row],[Categoría profesional]],$W$9:$X$14,2,FALSE),0)</f>
        <v>0</v>
      </c>
      <c r="N38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38" s="12"/>
      <c r="P38" s="13"/>
    </row>
    <row r="39" spans="1:16">
      <c r="A39" s="45"/>
      <c r="B39" s="9"/>
      <c r="C39" s="9"/>
      <c r="D39" s="9"/>
      <c r="E39" s="9"/>
      <c r="F39" s="9"/>
      <c r="G39" s="9"/>
      <c r="H39" s="9"/>
      <c r="I39" s="41"/>
      <c r="J39" s="10"/>
      <c r="K39" s="28"/>
      <c r="L39" s="11">
        <f>Personal[[#This Row],[Horas proyecto]]*Personal[[#This Row],[Coste hora proyecto]]</f>
        <v>0</v>
      </c>
      <c r="M39" s="11">
        <f>IF(NOT(ISERROR(VLOOKUP(Personal[[#This Row],[Categoría profesional]],$W$9:$X$14,2,FALSE))),VLOOKUP(Personal[[#This Row],[Categoría profesional]],$W$9:$X$14,2,FALSE),0)</f>
        <v>0</v>
      </c>
      <c r="N39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39" s="12"/>
      <c r="P39" s="13"/>
    </row>
    <row r="40" spans="1:16">
      <c r="A40" s="45"/>
      <c r="B40" s="9"/>
      <c r="C40" s="9"/>
      <c r="D40" s="9"/>
      <c r="E40" s="9"/>
      <c r="F40" s="9"/>
      <c r="G40" s="9"/>
      <c r="H40" s="9"/>
      <c r="I40" s="41"/>
      <c r="J40" s="10"/>
      <c r="K40" s="28"/>
      <c r="L40" s="11">
        <f>Personal[[#This Row],[Horas proyecto]]*Personal[[#This Row],[Coste hora proyecto]]</f>
        <v>0</v>
      </c>
      <c r="M40" s="11">
        <f>IF(NOT(ISERROR(VLOOKUP(Personal[[#This Row],[Categoría profesional]],$W$9:$X$14,2,FALSE))),VLOOKUP(Personal[[#This Row],[Categoría profesional]],$W$9:$X$14,2,FALSE),0)</f>
        <v>0</v>
      </c>
      <c r="N40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40" s="12"/>
      <c r="P40" s="13"/>
    </row>
    <row r="41" spans="1:16">
      <c r="A41" s="45"/>
      <c r="B41" s="9"/>
      <c r="C41" s="9"/>
      <c r="D41" s="9"/>
      <c r="E41" s="9"/>
      <c r="F41" s="9"/>
      <c r="G41" s="9"/>
      <c r="H41" s="9"/>
      <c r="I41" s="41"/>
      <c r="J41" s="10"/>
      <c r="K41" s="28"/>
      <c r="L41" s="11">
        <f>Personal[[#This Row],[Horas proyecto]]*Personal[[#This Row],[Coste hora proyecto]]</f>
        <v>0</v>
      </c>
      <c r="M41" s="11">
        <f>IF(NOT(ISERROR(VLOOKUP(Personal[[#This Row],[Categoría profesional]],$W$9:$X$14,2,FALSE))),VLOOKUP(Personal[[#This Row],[Categoría profesional]],$W$9:$X$14,2,FALSE),0)</f>
        <v>0</v>
      </c>
      <c r="N41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41" s="12"/>
      <c r="P41" s="13"/>
    </row>
    <row r="42" spans="1:16">
      <c r="A42" s="45"/>
      <c r="B42" s="9"/>
      <c r="C42" s="9"/>
      <c r="D42" s="9"/>
      <c r="E42" s="9"/>
      <c r="F42" s="9"/>
      <c r="G42" s="9"/>
      <c r="H42" s="9"/>
      <c r="I42" s="41"/>
      <c r="J42" s="10"/>
      <c r="K42" s="28"/>
      <c r="L42" s="11">
        <f>Personal[[#This Row],[Horas proyecto]]*Personal[[#This Row],[Coste hora proyecto]]</f>
        <v>0</v>
      </c>
      <c r="M42" s="11">
        <f>IF(NOT(ISERROR(VLOOKUP(Personal[[#This Row],[Categoría profesional]],$W$9:$X$14,2,FALSE))),VLOOKUP(Personal[[#This Row],[Categoría profesional]],$W$9:$X$14,2,FALSE),0)</f>
        <v>0</v>
      </c>
      <c r="N42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42" s="12"/>
      <c r="P42" s="13"/>
    </row>
    <row r="43" spans="1:16">
      <c r="A43" s="45"/>
      <c r="B43" s="9"/>
      <c r="C43" s="9"/>
      <c r="D43" s="9"/>
      <c r="E43" s="9"/>
      <c r="F43" s="9"/>
      <c r="G43" s="9"/>
      <c r="H43" s="9"/>
      <c r="I43" s="41"/>
      <c r="J43" s="10"/>
      <c r="K43" s="28"/>
      <c r="L43" s="11">
        <f>Personal[[#This Row],[Horas proyecto]]*Personal[[#This Row],[Coste hora proyecto]]</f>
        <v>0</v>
      </c>
      <c r="M43" s="11">
        <f>IF(NOT(ISERROR(VLOOKUP(Personal[[#This Row],[Categoría profesional]],$W$9:$X$14,2,FALSE))),VLOOKUP(Personal[[#This Row],[Categoría profesional]],$W$9:$X$14,2,FALSE),0)</f>
        <v>0</v>
      </c>
      <c r="N43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43" s="12"/>
      <c r="P43" s="13"/>
    </row>
    <row r="44" spans="1:16">
      <c r="A44" s="45"/>
      <c r="B44" s="9"/>
      <c r="C44" s="9"/>
      <c r="D44" s="9"/>
      <c r="E44" s="9"/>
      <c r="F44" s="9"/>
      <c r="G44" s="9"/>
      <c r="H44" s="9"/>
      <c r="I44" s="41"/>
      <c r="J44" s="10"/>
      <c r="K44" s="28"/>
      <c r="L44" s="11">
        <f>Personal[[#This Row],[Horas proyecto]]*Personal[[#This Row],[Coste hora proyecto]]</f>
        <v>0</v>
      </c>
      <c r="M44" s="11">
        <f>IF(NOT(ISERROR(VLOOKUP(Personal[[#This Row],[Categoría profesional]],$W$9:$X$14,2,FALSE))),VLOOKUP(Personal[[#This Row],[Categoría profesional]],$W$9:$X$14,2,FALSE),0)</f>
        <v>0</v>
      </c>
      <c r="N44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44" s="12"/>
      <c r="P44" s="13"/>
    </row>
    <row r="45" spans="1:16">
      <c r="A45" s="45"/>
      <c r="B45" s="9"/>
      <c r="C45" s="9"/>
      <c r="D45" s="9"/>
      <c r="E45" s="9"/>
      <c r="F45" s="9"/>
      <c r="G45" s="9"/>
      <c r="H45" s="9"/>
      <c r="I45" s="41"/>
      <c r="J45" s="10"/>
      <c r="K45" s="28"/>
      <c r="L45" s="11">
        <f>Personal[[#This Row],[Horas proyecto]]*Personal[[#This Row],[Coste hora proyecto]]</f>
        <v>0</v>
      </c>
      <c r="M45" s="11">
        <f>IF(NOT(ISERROR(VLOOKUP(Personal[[#This Row],[Categoría profesional]],$W$9:$X$14,2,FALSE))),VLOOKUP(Personal[[#This Row],[Categoría profesional]],$W$9:$X$14,2,FALSE),0)</f>
        <v>0</v>
      </c>
      <c r="N45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45" s="12"/>
      <c r="P45" s="13"/>
    </row>
    <row r="46" spans="1:16">
      <c r="A46" s="45"/>
      <c r="B46" s="9"/>
      <c r="C46" s="9"/>
      <c r="D46" s="9"/>
      <c r="E46" s="9"/>
      <c r="F46" s="9"/>
      <c r="G46" s="9"/>
      <c r="H46" s="9"/>
      <c r="I46" s="41"/>
      <c r="J46" s="10"/>
      <c r="K46" s="28"/>
      <c r="L46" s="11">
        <f>Personal[[#This Row],[Horas proyecto]]*Personal[[#This Row],[Coste hora proyecto]]</f>
        <v>0</v>
      </c>
      <c r="M46" s="11">
        <f>IF(NOT(ISERROR(VLOOKUP(Personal[[#This Row],[Categoría profesional]],$W$9:$X$14,2,FALSE))),VLOOKUP(Personal[[#This Row],[Categoría profesional]],$W$9:$X$14,2,FALSE),0)</f>
        <v>0</v>
      </c>
      <c r="N46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46" s="12"/>
      <c r="P46" s="13"/>
    </row>
    <row r="47" spans="1:16">
      <c r="A47" s="45"/>
      <c r="B47" s="9"/>
      <c r="C47" s="9"/>
      <c r="D47" s="9"/>
      <c r="E47" s="9"/>
      <c r="F47" s="9"/>
      <c r="G47" s="9"/>
      <c r="H47" s="9"/>
      <c r="I47" s="41"/>
      <c r="J47" s="10"/>
      <c r="K47" s="28"/>
      <c r="L47" s="11">
        <f>Personal[[#This Row],[Horas proyecto]]*Personal[[#This Row],[Coste hora proyecto]]</f>
        <v>0</v>
      </c>
      <c r="M47" s="11">
        <f>IF(NOT(ISERROR(VLOOKUP(Personal[[#This Row],[Categoría profesional]],$W$9:$X$14,2,FALSE))),VLOOKUP(Personal[[#This Row],[Categoría profesional]],$W$9:$X$14,2,FALSE),0)</f>
        <v>0</v>
      </c>
      <c r="N47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47" s="12"/>
      <c r="P47" s="13"/>
    </row>
    <row r="48" spans="1:16">
      <c r="A48" s="45"/>
      <c r="B48" s="9"/>
      <c r="C48" s="9"/>
      <c r="D48" s="9"/>
      <c r="E48" s="9"/>
      <c r="F48" s="9"/>
      <c r="G48" s="9"/>
      <c r="H48" s="9"/>
      <c r="I48" s="41"/>
      <c r="J48" s="10"/>
      <c r="K48" s="28"/>
      <c r="L48" s="11">
        <f>Personal[[#This Row],[Horas proyecto]]*Personal[[#This Row],[Coste hora proyecto]]</f>
        <v>0</v>
      </c>
      <c r="M48" s="11">
        <f>IF(NOT(ISERROR(VLOOKUP(Personal[[#This Row],[Categoría profesional]],$W$9:$X$14,2,FALSE))),VLOOKUP(Personal[[#This Row],[Categoría profesional]],$W$9:$X$14,2,FALSE),0)</f>
        <v>0</v>
      </c>
      <c r="N48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48" s="12"/>
      <c r="P48" s="13"/>
    </row>
    <row r="49" spans="1:16">
      <c r="A49" s="45"/>
      <c r="B49" s="9"/>
      <c r="C49" s="9"/>
      <c r="D49" s="9"/>
      <c r="E49" s="9"/>
      <c r="F49" s="9"/>
      <c r="G49" s="9"/>
      <c r="H49" s="9"/>
      <c r="I49" s="41"/>
      <c r="J49" s="10"/>
      <c r="K49" s="28"/>
      <c r="L49" s="11">
        <f>Personal[[#This Row],[Horas proyecto]]*Personal[[#This Row],[Coste hora proyecto]]</f>
        <v>0</v>
      </c>
      <c r="M49" s="11">
        <f>IF(NOT(ISERROR(VLOOKUP(Personal[[#This Row],[Categoría profesional]],$W$9:$X$14,2,FALSE))),VLOOKUP(Personal[[#This Row],[Categoría profesional]],$W$9:$X$14,2,FALSE),0)</f>
        <v>0</v>
      </c>
      <c r="N49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49" s="12"/>
      <c r="P49" s="13"/>
    </row>
    <row r="50" spans="1:16">
      <c r="A50" s="45"/>
      <c r="B50" s="9"/>
      <c r="C50" s="9"/>
      <c r="D50" s="9"/>
      <c r="E50" s="9"/>
      <c r="F50" s="9"/>
      <c r="G50" s="9"/>
      <c r="H50" s="9"/>
      <c r="I50" s="41"/>
      <c r="J50" s="10"/>
      <c r="K50" s="28"/>
      <c r="L50" s="11">
        <f>Personal[[#This Row],[Horas proyecto]]*Personal[[#This Row],[Coste hora proyecto]]</f>
        <v>0</v>
      </c>
      <c r="M50" s="11">
        <f>IF(NOT(ISERROR(VLOOKUP(Personal[[#This Row],[Categoría profesional]],$W$9:$X$14,2,FALSE))),VLOOKUP(Personal[[#This Row],[Categoría profesional]],$W$9:$X$14,2,FALSE),0)</f>
        <v>0</v>
      </c>
      <c r="N50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50" s="12"/>
      <c r="P50" s="13"/>
    </row>
    <row r="51" spans="1:16">
      <c r="A51" s="45"/>
      <c r="B51" s="9"/>
      <c r="C51" s="9"/>
      <c r="D51" s="9"/>
      <c r="E51" s="9"/>
      <c r="F51" s="9"/>
      <c r="G51" s="9"/>
      <c r="H51" s="9"/>
      <c r="I51" s="41"/>
      <c r="J51" s="10"/>
      <c r="K51" s="28"/>
      <c r="L51" s="11">
        <f>Personal[[#This Row],[Horas proyecto]]*Personal[[#This Row],[Coste hora proyecto]]</f>
        <v>0</v>
      </c>
      <c r="M51" s="11">
        <f>IF(NOT(ISERROR(VLOOKUP(Personal[[#This Row],[Categoría profesional]],$W$9:$X$14,2,FALSE))),VLOOKUP(Personal[[#This Row],[Categoría profesional]],$W$9:$X$14,2,FALSE),0)</f>
        <v>0</v>
      </c>
      <c r="N51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51" s="12"/>
      <c r="P51" s="13"/>
    </row>
    <row r="52" spans="1:16">
      <c r="A52" s="45"/>
      <c r="B52" s="9"/>
      <c r="C52" s="9"/>
      <c r="D52" s="9"/>
      <c r="E52" s="9"/>
      <c r="F52" s="9"/>
      <c r="G52" s="9"/>
      <c r="H52" s="9"/>
      <c r="I52" s="41"/>
      <c r="J52" s="10"/>
      <c r="K52" s="28"/>
      <c r="L52" s="11">
        <f>Personal[[#This Row],[Horas proyecto]]*Personal[[#This Row],[Coste hora proyecto]]</f>
        <v>0</v>
      </c>
      <c r="M52" s="11">
        <f>IF(NOT(ISERROR(VLOOKUP(Personal[[#This Row],[Categoría profesional]],$W$9:$X$14,2,FALSE))),VLOOKUP(Personal[[#This Row],[Categoría profesional]],$W$9:$X$14,2,FALSE),0)</f>
        <v>0</v>
      </c>
      <c r="N52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52" s="12"/>
      <c r="P52" s="13"/>
    </row>
    <row r="53" spans="1:16">
      <c r="A53" s="45"/>
      <c r="B53" s="9"/>
      <c r="C53" s="9"/>
      <c r="D53" s="9"/>
      <c r="E53" s="9"/>
      <c r="F53" s="9"/>
      <c r="G53" s="9"/>
      <c r="H53" s="9"/>
      <c r="I53" s="41"/>
      <c r="J53" s="10"/>
      <c r="K53" s="28"/>
      <c r="L53" s="11">
        <f>Personal[[#This Row],[Horas proyecto]]*Personal[[#This Row],[Coste hora proyecto]]</f>
        <v>0</v>
      </c>
      <c r="M53" s="11">
        <f>IF(NOT(ISERROR(VLOOKUP(Personal[[#This Row],[Categoría profesional]],$W$9:$X$14,2,FALSE))),VLOOKUP(Personal[[#This Row],[Categoría profesional]],$W$9:$X$14,2,FALSE),0)</f>
        <v>0</v>
      </c>
      <c r="N53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53" s="12"/>
      <c r="P53" s="13"/>
    </row>
    <row r="54" spans="1:16">
      <c r="A54" s="45"/>
      <c r="B54" s="9"/>
      <c r="C54" s="9"/>
      <c r="D54" s="9"/>
      <c r="E54" s="9"/>
      <c r="F54" s="9"/>
      <c r="G54" s="9"/>
      <c r="H54" s="9"/>
      <c r="I54" s="41"/>
      <c r="J54" s="10"/>
      <c r="K54" s="28"/>
      <c r="L54" s="11">
        <f>Personal[[#This Row],[Horas proyecto]]*Personal[[#This Row],[Coste hora proyecto]]</f>
        <v>0</v>
      </c>
      <c r="M54" s="11">
        <f>IF(NOT(ISERROR(VLOOKUP(Personal[[#This Row],[Categoría profesional]],$W$9:$X$14,2,FALSE))),VLOOKUP(Personal[[#This Row],[Categoría profesional]],$W$9:$X$14,2,FALSE),0)</f>
        <v>0</v>
      </c>
      <c r="N54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54" s="12"/>
      <c r="P54" s="13"/>
    </row>
    <row r="55" spans="1:16">
      <c r="A55" s="45"/>
      <c r="B55" s="9"/>
      <c r="C55" s="9"/>
      <c r="D55" s="9"/>
      <c r="E55" s="9"/>
      <c r="F55" s="9"/>
      <c r="G55" s="9"/>
      <c r="H55" s="9"/>
      <c r="I55" s="41"/>
      <c r="J55" s="10"/>
      <c r="K55" s="28"/>
      <c r="L55" s="11">
        <f>Personal[[#This Row],[Horas proyecto]]*Personal[[#This Row],[Coste hora proyecto]]</f>
        <v>0</v>
      </c>
      <c r="M55" s="11">
        <f>IF(NOT(ISERROR(VLOOKUP(Personal[[#This Row],[Categoría profesional]],$W$9:$X$14,2,FALSE))),VLOOKUP(Personal[[#This Row],[Categoría profesional]],$W$9:$X$14,2,FALSE),0)</f>
        <v>0</v>
      </c>
      <c r="N55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55" s="12"/>
      <c r="P55" s="13"/>
    </row>
    <row r="56" spans="1:16">
      <c r="A56" s="45"/>
      <c r="B56" s="9"/>
      <c r="C56" s="9"/>
      <c r="D56" s="9"/>
      <c r="E56" s="9"/>
      <c r="F56" s="9"/>
      <c r="G56" s="9"/>
      <c r="H56" s="9"/>
      <c r="I56" s="41"/>
      <c r="J56" s="10"/>
      <c r="K56" s="28"/>
      <c r="L56" s="11">
        <f>Personal[[#This Row],[Horas proyecto]]*Personal[[#This Row],[Coste hora proyecto]]</f>
        <v>0</v>
      </c>
      <c r="M56" s="11">
        <f>IF(NOT(ISERROR(VLOOKUP(Personal[[#This Row],[Categoría profesional]],$W$9:$X$14,2,FALSE))),VLOOKUP(Personal[[#This Row],[Categoría profesional]],$W$9:$X$14,2,FALSE),0)</f>
        <v>0</v>
      </c>
      <c r="N56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56" s="12"/>
      <c r="P56" s="13"/>
    </row>
    <row r="57" spans="1:16">
      <c r="A57" s="45"/>
      <c r="B57" s="9"/>
      <c r="C57" s="9"/>
      <c r="D57" s="9"/>
      <c r="E57" s="9"/>
      <c r="F57" s="9"/>
      <c r="G57" s="9"/>
      <c r="H57" s="9"/>
      <c r="I57" s="41"/>
      <c r="J57" s="10"/>
      <c r="K57" s="28"/>
      <c r="L57" s="11">
        <f>Personal[[#This Row],[Horas proyecto]]*Personal[[#This Row],[Coste hora proyecto]]</f>
        <v>0</v>
      </c>
      <c r="M57" s="11">
        <f>IF(NOT(ISERROR(VLOOKUP(Personal[[#This Row],[Categoría profesional]],$W$9:$X$14,2,FALSE))),VLOOKUP(Personal[[#This Row],[Categoría profesional]],$W$9:$X$14,2,FALSE),0)</f>
        <v>0</v>
      </c>
      <c r="N57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57" s="12"/>
      <c r="P57" s="13"/>
    </row>
    <row r="58" spans="1:16">
      <c r="A58" s="45"/>
      <c r="B58" s="9"/>
      <c r="C58" s="9"/>
      <c r="D58" s="9"/>
      <c r="E58" s="9"/>
      <c r="F58" s="9"/>
      <c r="G58" s="9"/>
      <c r="H58" s="9"/>
      <c r="I58" s="41"/>
      <c r="J58" s="10"/>
      <c r="K58" s="28"/>
      <c r="L58" s="11">
        <f>Personal[[#This Row],[Horas proyecto]]*Personal[[#This Row],[Coste hora proyecto]]</f>
        <v>0</v>
      </c>
      <c r="M58" s="11">
        <f>IF(NOT(ISERROR(VLOOKUP(Personal[[#This Row],[Categoría profesional]],$W$9:$X$14,2,FALSE))),VLOOKUP(Personal[[#This Row],[Categoría profesional]],$W$9:$X$14,2,FALSE),0)</f>
        <v>0</v>
      </c>
      <c r="N58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58" s="12"/>
      <c r="P58" s="13"/>
    </row>
    <row r="59" spans="1:16">
      <c r="A59" s="45"/>
      <c r="B59" s="9"/>
      <c r="C59" s="9"/>
      <c r="D59" s="9"/>
      <c r="E59" s="9"/>
      <c r="F59" s="9"/>
      <c r="G59" s="9"/>
      <c r="H59" s="9"/>
      <c r="I59" s="41"/>
      <c r="J59" s="10"/>
      <c r="K59" s="28"/>
      <c r="L59" s="11">
        <f>Personal[[#This Row],[Horas proyecto]]*Personal[[#This Row],[Coste hora proyecto]]</f>
        <v>0</v>
      </c>
      <c r="M59" s="11">
        <f>IF(NOT(ISERROR(VLOOKUP(Personal[[#This Row],[Categoría profesional]],$W$9:$X$14,2,FALSE))),VLOOKUP(Personal[[#This Row],[Categoría profesional]],$W$9:$X$14,2,FALSE),0)</f>
        <v>0</v>
      </c>
      <c r="N59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59" s="12"/>
      <c r="P59" s="13"/>
    </row>
    <row r="60" spans="1:16">
      <c r="A60" s="45"/>
      <c r="B60" s="9"/>
      <c r="C60" s="9"/>
      <c r="D60" s="9"/>
      <c r="E60" s="9"/>
      <c r="F60" s="9"/>
      <c r="G60" s="9"/>
      <c r="H60" s="9"/>
      <c r="I60" s="41"/>
      <c r="J60" s="10"/>
      <c r="K60" s="28"/>
      <c r="L60" s="11">
        <f>Personal[[#This Row],[Horas proyecto]]*Personal[[#This Row],[Coste hora proyecto]]</f>
        <v>0</v>
      </c>
      <c r="M60" s="11">
        <f>IF(NOT(ISERROR(VLOOKUP(Personal[[#This Row],[Categoría profesional]],$W$9:$X$14,2,FALSE))),VLOOKUP(Personal[[#This Row],[Categoría profesional]],$W$9:$X$14,2,FALSE),0)</f>
        <v>0</v>
      </c>
      <c r="N60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60" s="12"/>
      <c r="P60" s="13"/>
    </row>
    <row r="61" spans="1:16">
      <c r="A61" s="45"/>
      <c r="B61" s="9"/>
      <c r="C61" s="9"/>
      <c r="D61" s="9"/>
      <c r="E61" s="9"/>
      <c r="F61" s="9"/>
      <c r="G61" s="9"/>
      <c r="H61" s="9"/>
      <c r="I61" s="41"/>
      <c r="J61" s="10"/>
      <c r="K61" s="28"/>
      <c r="L61" s="11">
        <f>Personal[[#This Row],[Horas proyecto]]*Personal[[#This Row],[Coste hora proyecto]]</f>
        <v>0</v>
      </c>
      <c r="M61" s="11">
        <f>IF(NOT(ISERROR(VLOOKUP(Personal[[#This Row],[Categoría profesional]],$W$9:$X$14,2,FALSE))),VLOOKUP(Personal[[#This Row],[Categoría profesional]],$W$9:$X$14,2,FALSE),0)</f>
        <v>0</v>
      </c>
      <c r="N61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61" s="12"/>
      <c r="P61" s="13"/>
    </row>
    <row r="62" spans="1:16">
      <c r="A62" s="45"/>
      <c r="B62" s="9"/>
      <c r="C62" s="9"/>
      <c r="D62" s="9"/>
      <c r="E62" s="9"/>
      <c r="F62" s="9"/>
      <c r="G62" s="9"/>
      <c r="H62" s="9"/>
      <c r="I62" s="41"/>
      <c r="J62" s="10"/>
      <c r="K62" s="28"/>
      <c r="L62" s="11">
        <f>Personal[[#This Row],[Horas proyecto]]*Personal[[#This Row],[Coste hora proyecto]]</f>
        <v>0</v>
      </c>
      <c r="M62" s="11">
        <f>IF(NOT(ISERROR(VLOOKUP(Personal[[#This Row],[Categoría profesional]],$W$9:$X$14,2,FALSE))),VLOOKUP(Personal[[#This Row],[Categoría profesional]],$W$9:$X$14,2,FALSE),0)</f>
        <v>0</v>
      </c>
      <c r="N62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62" s="12"/>
      <c r="P62" s="13"/>
    </row>
    <row r="63" spans="1:16">
      <c r="A63" s="45"/>
      <c r="B63" s="9"/>
      <c r="C63" s="9"/>
      <c r="D63" s="9"/>
      <c r="E63" s="9"/>
      <c r="F63" s="9"/>
      <c r="G63" s="9"/>
      <c r="H63" s="9"/>
      <c r="I63" s="41"/>
      <c r="J63" s="10"/>
      <c r="K63" s="28"/>
      <c r="L63" s="11">
        <f>Personal[[#This Row],[Horas proyecto]]*Personal[[#This Row],[Coste hora proyecto]]</f>
        <v>0</v>
      </c>
      <c r="M63" s="11">
        <f>IF(NOT(ISERROR(VLOOKUP(Personal[[#This Row],[Categoría profesional]],$W$9:$X$14,2,FALSE))),VLOOKUP(Personal[[#This Row],[Categoría profesional]],$W$9:$X$14,2,FALSE),0)</f>
        <v>0</v>
      </c>
      <c r="N63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63" s="12"/>
      <c r="P63" s="13"/>
    </row>
    <row r="64" spans="1:16">
      <c r="A64" s="45"/>
      <c r="B64" s="9"/>
      <c r="C64" s="9"/>
      <c r="D64" s="9"/>
      <c r="E64" s="9"/>
      <c r="F64" s="9"/>
      <c r="G64" s="9"/>
      <c r="H64" s="9"/>
      <c r="I64" s="41"/>
      <c r="J64" s="10"/>
      <c r="K64" s="28"/>
      <c r="L64" s="11">
        <f>Personal[[#This Row],[Horas proyecto]]*Personal[[#This Row],[Coste hora proyecto]]</f>
        <v>0</v>
      </c>
      <c r="M64" s="11">
        <f>IF(NOT(ISERROR(VLOOKUP(Personal[[#This Row],[Categoría profesional]],$W$9:$X$14,2,FALSE))),VLOOKUP(Personal[[#This Row],[Categoría profesional]],$W$9:$X$14,2,FALSE),0)</f>
        <v>0</v>
      </c>
      <c r="N64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64" s="12"/>
      <c r="P64" s="13"/>
    </row>
    <row r="65" spans="1:16">
      <c r="A65" s="45"/>
      <c r="B65" s="9"/>
      <c r="C65" s="9"/>
      <c r="D65" s="9"/>
      <c r="E65" s="9"/>
      <c r="F65" s="9"/>
      <c r="G65" s="9"/>
      <c r="H65" s="9"/>
      <c r="I65" s="41"/>
      <c r="J65" s="10"/>
      <c r="K65" s="28"/>
      <c r="L65" s="11">
        <f>Personal[[#This Row],[Horas proyecto]]*Personal[[#This Row],[Coste hora proyecto]]</f>
        <v>0</v>
      </c>
      <c r="M65" s="11">
        <f>IF(NOT(ISERROR(VLOOKUP(Personal[[#This Row],[Categoría profesional]],$W$9:$X$14,2,FALSE))),VLOOKUP(Personal[[#This Row],[Categoría profesional]],$W$9:$X$14,2,FALSE),0)</f>
        <v>0</v>
      </c>
      <c r="N65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65" s="12"/>
      <c r="P65" s="13"/>
    </row>
    <row r="66" spans="1:16">
      <c r="A66" s="45"/>
      <c r="B66" s="9"/>
      <c r="C66" s="9"/>
      <c r="D66" s="9"/>
      <c r="E66" s="9"/>
      <c r="F66" s="9"/>
      <c r="G66" s="9"/>
      <c r="H66" s="9"/>
      <c r="I66" s="41"/>
      <c r="J66" s="10"/>
      <c r="K66" s="28"/>
      <c r="L66" s="11">
        <f>Personal[[#This Row],[Horas proyecto]]*Personal[[#This Row],[Coste hora proyecto]]</f>
        <v>0</v>
      </c>
      <c r="M66" s="11">
        <f>IF(NOT(ISERROR(VLOOKUP(Personal[[#This Row],[Categoría profesional]],$W$9:$X$14,2,FALSE))),VLOOKUP(Personal[[#This Row],[Categoría profesional]],$W$9:$X$14,2,FALSE),0)</f>
        <v>0</v>
      </c>
      <c r="N66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66" s="12"/>
      <c r="P66" s="13"/>
    </row>
    <row r="67" spans="1:16">
      <c r="A67" s="45"/>
      <c r="B67" s="9"/>
      <c r="C67" s="9"/>
      <c r="D67" s="9"/>
      <c r="E67" s="9"/>
      <c r="F67" s="9"/>
      <c r="G67" s="9"/>
      <c r="H67" s="9"/>
      <c r="I67" s="41"/>
      <c r="J67" s="10"/>
      <c r="K67" s="28"/>
      <c r="L67" s="11">
        <f>Personal[[#This Row],[Horas proyecto]]*Personal[[#This Row],[Coste hora proyecto]]</f>
        <v>0</v>
      </c>
      <c r="M67" s="11">
        <f>IF(NOT(ISERROR(VLOOKUP(Personal[[#This Row],[Categoría profesional]],$W$9:$X$14,2,FALSE))),VLOOKUP(Personal[[#This Row],[Categoría profesional]],$W$9:$X$14,2,FALSE),0)</f>
        <v>0</v>
      </c>
      <c r="N67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67" s="12"/>
      <c r="P67" s="13"/>
    </row>
    <row r="68" spans="1:16">
      <c r="A68" s="45"/>
      <c r="B68" s="9"/>
      <c r="C68" s="9"/>
      <c r="D68" s="9"/>
      <c r="E68" s="9"/>
      <c r="F68" s="9"/>
      <c r="G68" s="9"/>
      <c r="H68" s="9"/>
      <c r="I68" s="41"/>
      <c r="J68" s="10"/>
      <c r="K68" s="28"/>
      <c r="L68" s="11">
        <f>Personal[[#This Row],[Horas proyecto]]*Personal[[#This Row],[Coste hora proyecto]]</f>
        <v>0</v>
      </c>
      <c r="M68" s="11">
        <f>IF(NOT(ISERROR(VLOOKUP(Personal[[#This Row],[Categoría profesional]],$W$9:$X$14,2,FALSE))),VLOOKUP(Personal[[#This Row],[Categoría profesional]],$W$9:$X$14,2,FALSE),0)</f>
        <v>0</v>
      </c>
      <c r="N68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68" s="12"/>
      <c r="P68" s="13"/>
    </row>
    <row r="69" spans="1:16">
      <c r="A69" s="45"/>
      <c r="B69" s="9"/>
      <c r="C69" s="9"/>
      <c r="D69" s="9"/>
      <c r="E69" s="9"/>
      <c r="F69" s="9"/>
      <c r="G69" s="9"/>
      <c r="H69" s="9"/>
      <c r="I69" s="41"/>
      <c r="J69" s="10"/>
      <c r="K69" s="28"/>
      <c r="L69" s="11">
        <f>Personal[[#This Row],[Horas proyecto]]*Personal[[#This Row],[Coste hora proyecto]]</f>
        <v>0</v>
      </c>
      <c r="M69" s="11">
        <f>IF(NOT(ISERROR(VLOOKUP(Personal[[#This Row],[Categoría profesional]],$W$9:$X$14,2,FALSE))),VLOOKUP(Personal[[#This Row],[Categoría profesional]],$W$9:$X$14,2,FALSE),0)</f>
        <v>0</v>
      </c>
      <c r="N69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69" s="12"/>
      <c r="P69" s="13"/>
    </row>
    <row r="70" spans="1:16">
      <c r="A70" s="45"/>
      <c r="B70" s="9"/>
      <c r="C70" s="9"/>
      <c r="D70" s="9"/>
      <c r="E70" s="9"/>
      <c r="F70" s="9"/>
      <c r="G70" s="9"/>
      <c r="H70" s="9"/>
      <c r="I70" s="41"/>
      <c r="J70" s="10"/>
      <c r="K70" s="28"/>
      <c r="L70" s="11">
        <f>Personal[[#This Row],[Horas proyecto]]*Personal[[#This Row],[Coste hora proyecto]]</f>
        <v>0</v>
      </c>
      <c r="M70" s="11">
        <f>IF(NOT(ISERROR(VLOOKUP(Personal[[#This Row],[Categoría profesional]],$W$9:$X$14,2,FALSE))),VLOOKUP(Personal[[#This Row],[Categoría profesional]],$W$9:$X$14,2,FALSE),0)</f>
        <v>0</v>
      </c>
      <c r="N70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70" s="12"/>
      <c r="P70" s="13"/>
    </row>
    <row r="71" spans="1:16">
      <c r="A71" s="45"/>
      <c r="B71" s="9"/>
      <c r="C71" s="9"/>
      <c r="D71" s="9"/>
      <c r="E71" s="9"/>
      <c r="F71" s="9"/>
      <c r="G71" s="9"/>
      <c r="H71" s="9"/>
      <c r="I71" s="41"/>
      <c r="J71" s="10"/>
      <c r="K71" s="28"/>
      <c r="L71" s="11">
        <f>Personal[[#This Row],[Horas proyecto]]*Personal[[#This Row],[Coste hora proyecto]]</f>
        <v>0</v>
      </c>
      <c r="M71" s="11">
        <f>IF(NOT(ISERROR(VLOOKUP(Personal[[#This Row],[Categoría profesional]],$W$9:$X$14,2,FALSE))),VLOOKUP(Personal[[#This Row],[Categoría profesional]],$W$9:$X$14,2,FALSE),0)</f>
        <v>0</v>
      </c>
      <c r="N71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71" s="12"/>
      <c r="P71" s="13"/>
    </row>
    <row r="72" spans="1:16">
      <c r="A72" s="45"/>
      <c r="B72" s="9"/>
      <c r="C72" s="9"/>
      <c r="D72" s="9"/>
      <c r="E72" s="9"/>
      <c r="F72" s="9"/>
      <c r="G72" s="9"/>
      <c r="H72" s="9"/>
      <c r="I72" s="41"/>
      <c r="J72" s="10"/>
      <c r="K72" s="28"/>
      <c r="L72" s="11">
        <f>Personal[[#This Row],[Horas proyecto]]*Personal[[#This Row],[Coste hora proyecto]]</f>
        <v>0</v>
      </c>
      <c r="M72" s="11">
        <f>IF(NOT(ISERROR(VLOOKUP(Personal[[#This Row],[Categoría profesional]],$W$9:$X$14,2,FALSE))),VLOOKUP(Personal[[#This Row],[Categoría profesional]],$W$9:$X$14,2,FALSE),0)</f>
        <v>0</v>
      </c>
      <c r="N72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72" s="12"/>
      <c r="P72" s="13"/>
    </row>
    <row r="73" spans="1:16">
      <c r="A73" s="45"/>
      <c r="B73" s="9"/>
      <c r="C73" s="9"/>
      <c r="D73" s="9"/>
      <c r="E73" s="9"/>
      <c r="F73" s="9"/>
      <c r="G73" s="9"/>
      <c r="H73" s="9"/>
      <c r="I73" s="41"/>
      <c r="J73" s="10"/>
      <c r="K73" s="28"/>
      <c r="L73" s="11">
        <f>Personal[[#This Row],[Horas proyecto]]*Personal[[#This Row],[Coste hora proyecto]]</f>
        <v>0</v>
      </c>
      <c r="M73" s="11">
        <f>IF(NOT(ISERROR(VLOOKUP(Personal[[#This Row],[Categoría profesional]],$W$9:$X$14,2,FALSE))),VLOOKUP(Personal[[#This Row],[Categoría profesional]],$W$9:$X$14,2,FALSE),0)</f>
        <v>0</v>
      </c>
      <c r="N73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73" s="12"/>
      <c r="P73" s="13"/>
    </row>
    <row r="74" spans="1:16">
      <c r="A74" s="45"/>
      <c r="B74" s="9"/>
      <c r="C74" s="9"/>
      <c r="D74" s="9"/>
      <c r="E74" s="9"/>
      <c r="F74" s="9"/>
      <c r="G74" s="9"/>
      <c r="H74" s="9"/>
      <c r="I74" s="41"/>
      <c r="J74" s="10"/>
      <c r="K74" s="28"/>
      <c r="L74" s="11">
        <f>Personal[[#This Row],[Horas proyecto]]*Personal[[#This Row],[Coste hora proyecto]]</f>
        <v>0</v>
      </c>
      <c r="M74" s="11">
        <f>IF(NOT(ISERROR(VLOOKUP(Personal[[#This Row],[Categoría profesional]],$W$9:$X$14,2,FALSE))),VLOOKUP(Personal[[#This Row],[Categoría profesional]],$W$9:$X$14,2,FALSE),0)</f>
        <v>0</v>
      </c>
      <c r="N74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74" s="12"/>
      <c r="P74" s="13"/>
    </row>
    <row r="75" spans="1:16">
      <c r="A75" s="45"/>
      <c r="B75" s="9"/>
      <c r="C75" s="9"/>
      <c r="D75" s="9"/>
      <c r="E75" s="9"/>
      <c r="F75" s="9"/>
      <c r="G75" s="9"/>
      <c r="H75" s="9"/>
      <c r="I75" s="41"/>
      <c r="J75" s="10"/>
      <c r="K75" s="28"/>
      <c r="L75" s="11">
        <f>Personal[[#This Row],[Horas proyecto]]*Personal[[#This Row],[Coste hora proyecto]]</f>
        <v>0</v>
      </c>
      <c r="M75" s="11">
        <f>IF(NOT(ISERROR(VLOOKUP(Personal[[#This Row],[Categoría profesional]],$W$9:$X$14,2,FALSE))),VLOOKUP(Personal[[#This Row],[Categoría profesional]],$W$9:$X$14,2,FALSE),0)</f>
        <v>0</v>
      </c>
      <c r="N75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75" s="12"/>
      <c r="P75" s="13"/>
    </row>
    <row r="76" spans="1:16">
      <c r="A76" s="45"/>
      <c r="B76" s="9"/>
      <c r="C76" s="9"/>
      <c r="D76" s="9"/>
      <c r="E76" s="9"/>
      <c r="F76" s="9"/>
      <c r="G76" s="9"/>
      <c r="H76" s="9"/>
      <c r="I76" s="41"/>
      <c r="J76" s="10"/>
      <c r="K76" s="28"/>
      <c r="L76" s="11">
        <f>Personal[[#This Row],[Horas proyecto]]*Personal[[#This Row],[Coste hora proyecto]]</f>
        <v>0</v>
      </c>
      <c r="M76" s="11">
        <f>IF(NOT(ISERROR(VLOOKUP(Personal[[#This Row],[Categoría profesional]],$W$9:$X$14,2,FALSE))),VLOOKUP(Personal[[#This Row],[Categoría profesional]],$W$9:$X$14,2,FALSE),0)</f>
        <v>0</v>
      </c>
      <c r="N76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76" s="12"/>
      <c r="P76" s="13"/>
    </row>
    <row r="77" spans="1:16">
      <c r="A77" s="45"/>
      <c r="B77" s="9"/>
      <c r="C77" s="9"/>
      <c r="D77" s="9"/>
      <c r="E77" s="9"/>
      <c r="F77" s="9"/>
      <c r="G77" s="9"/>
      <c r="H77" s="9"/>
      <c r="I77" s="41"/>
      <c r="J77" s="10"/>
      <c r="K77" s="28"/>
      <c r="L77" s="11">
        <f>Personal[[#This Row],[Horas proyecto]]*Personal[[#This Row],[Coste hora proyecto]]</f>
        <v>0</v>
      </c>
      <c r="M77" s="11">
        <f>IF(NOT(ISERROR(VLOOKUP(Personal[[#This Row],[Categoría profesional]],$W$9:$X$14,2,FALSE))),VLOOKUP(Personal[[#This Row],[Categoría profesional]],$W$9:$X$14,2,FALSE),0)</f>
        <v>0</v>
      </c>
      <c r="N77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77" s="12"/>
      <c r="P77" s="13"/>
    </row>
    <row r="78" spans="1:16">
      <c r="A78" s="45"/>
      <c r="B78" s="9"/>
      <c r="C78" s="9"/>
      <c r="D78" s="9"/>
      <c r="E78" s="9"/>
      <c r="F78" s="9"/>
      <c r="G78" s="9"/>
      <c r="H78" s="9"/>
      <c r="I78" s="41"/>
      <c r="J78" s="10"/>
      <c r="K78" s="28"/>
      <c r="L78" s="11">
        <f>Personal[[#This Row],[Horas proyecto]]*Personal[[#This Row],[Coste hora proyecto]]</f>
        <v>0</v>
      </c>
      <c r="M78" s="11">
        <f>IF(NOT(ISERROR(VLOOKUP(Personal[[#This Row],[Categoría profesional]],$W$9:$X$14,2,FALSE))),VLOOKUP(Personal[[#This Row],[Categoría profesional]],$W$9:$X$14,2,FALSE),0)</f>
        <v>0</v>
      </c>
      <c r="N78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78" s="12"/>
      <c r="P78" s="13"/>
    </row>
    <row r="79" spans="1:16">
      <c r="A79" s="45"/>
      <c r="B79" s="9"/>
      <c r="C79" s="9"/>
      <c r="D79" s="9"/>
      <c r="E79" s="9"/>
      <c r="F79" s="9"/>
      <c r="G79" s="9"/>
      <c r="H79" s="9"/>
      <c r="I79" s="41"/>
      <c r="J79" s="10"/>
      <c r="K79" s="28"/>
      <c r="L79" s="11">
        <f>Personal[[#This Row],[Horas proyecto]]*Personal[[#This Row],[Coste hora proyecto]]</f>
        <v>0</v>
      </c>
      <c r="M79" s="11">
        <f>IF(NOT(ISERROR(VLOOKUP(Personal[[#This Row],[Categoría profesional]],$W$9:$X$14,2,FALSE))),VLOOKUP(Personal[[#This Row],[Categoría profesional]],$W$9:$X$14,2,FALSE),0)</f>
        <v>0</v>
      </c>
      <c r="N79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79" s="12"/>
      <c r="P79" s="13"/>
    </row>
    <row r="80" spans="1:16">
      <c r="A80" s="45"/>
      <c r="B80" s="9"/>
      <c r="C80" s="9"/>
      <c r="D80" s="9"/>
      <c r="E80" s="9"/>
      <c r="F80" s="9"/>
      <c r="G80" s="9"/>
      <c r="H80" s="9"/>
      <c r="I80" s="41"/>
      <c r="J80" s="10"/>
      <c r="K80" s="28"/>
      <c r="L80" s="11">
        <f>Personal[[#This Row],[Horas proyecto]]*Personal[[#This Row],[Coste hora proyecto]]</f>
        <v>0</v>
      </c>
      <c r="M80" s="11">
        <f>IF(NOT(ISERROR(VLOOKUP(Personal[[#This Row],[Categoría profesional]],$W$9:$X$14,2,FALSE))),VLOOKUP(Personal[[#This Row],[Categoría profesional]],$W$9:$X$14,2,FALSE),0)</f>
        <v>0</v>
      </c>
      <c r="N80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80" s="12"/>
      <c r="P80" s="13"/>
    </row>
    <row r="81" spans="1:16">
      <c r="A81" s="45"/>
      <c r="B81" s="9"/>
      <c r="C81" s="9"/>
      <c r="D81" s="9"/>
      <c r="E81" s="9"/>
      <c r="F81" s="9"/>
      <c r="G81" s="9"/>
      <c r="H81" s="9"/>
      <c r="I81" s="41"/>
      <c r="J81" s="10"/>
      <c r="K81" s="28"/>
      <c r="L81" s="11">
        <f>Personal[[#This Row],[Horas proyecto]]*Personal[[#This Row],[Coste hora proyecto]]</f>
        <v>0</v>
      </c>
      <c r="M81" s="11">
        <f>IF(NOT(ISERROR(VLOOKUP(Personal[[#This Row],[Categoría profesional]],$W$9:$X$14,2,FALSE))),VLOOKUP(Personal[[#This Row],[Categoría profesional]],$W$9:$X$14,2,FALSE),0)</f>
        <v>0</v>
      </c>
      <c r="N81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81" s="12"/>
      <c r="P81" s="13"/>
    </row>
    <row r="82" spans="1:16">
      <c r="A82" s="45"/>
      <c r="B82" s="9"/>
      <c r="C82" s="9"/>
      <c r="D82" s="9"/>
      <c r="E82" s="9"/>
      <c r="F82" s="9"/>
      <c r="G82" s="9"/>
      <c r="H82" s="9"/>
      <c r="I82" s="41"/>
      <c r="J82" s="10"/>
      <c r="K82" s="28"/>
      <c r="L82" s="11">
        <f>Personal[[#This Row],[Horas proyecto]]*Personal[[#This Row],[Coste hora proyecto]]</f>
        <v>0</v>
      </c>
      <c r="M82" s="11">
        <f>IF(NOT(ISERROR(VLOOKUP(Personal[[#This Row],[Categoría profesional]],$W$9:$X$14,2,FALSE))),VLOOKUP(Personal[[#This Row],[Categoría profesional]],$W$9:$X$14,2,FALSE),0)</f>
        <v>0</v>
      </c>
      <c r="N82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82" s="12"/>
      <c r="P82" s="13"/>
    </row>
    <row r="83" spans="1:16">
      <c r="A83" s="45"/>
      <c r="B83" s="9"/>
      <c r="C83" s="9"/>
      <c r="D83" s="9"/>
      <c r="E83" s="9"/>
      <c r="F83" s="9"/>
      <c r="G83" s="9"/>
      <c r="H83" s="9"/>
      <c r="I83" s="41"/>
      <c r="J83" s="10"/>
      <c r="K83" s="28"/>
      <c r="L83" s="11">
        <f>Personal[[#This Row],[Horas proyecto]]*Personal[[#This Row],[Coste hora proyecto]]</f>
        <v>0</v>
      </c>
      <c r="M83" s="11">
        <f>IF(NOT(ISERROR(VLOOKUP(Personal[[#This Row],[Categoría profesional]],$W$9:$X$14,2,FALSE))),VLOOKUP(Personal[[#This Row],[Categoría profesional]],$W$9:$X$14,2,FALSE),0)</f>
        <v>0</v>
      </c>
      <c r="N83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83" s="12"/>
      <c r="P83" s="13"/>
    </row>
    <row r="84" spans="1:16">
      <c r="A84" s="45"/>
      <c r="B84" s="9"/>
      <c r="C84" s="9"/>
      <c r="D84" s="9"/>
      <c r="E84" s="9"/>
      <c r="F84" s="9"/>
      <c r="G84" s="9"/>
      <c r="H84" s="9"/>
      <c r="I84" s="41"/>
      <c r="J84" s="10"/>
      <c r="K84" s="28"/>
      <c r="L84" s="11">
        <f>Personal[[#This Row],[Horas proyecto]]*Personal[[#This Row],[Coste hora proyecto]]</f>
        <v>0</v>
      </c>
      <c r="M84" s="11">
        <f>IF(NOT(ISERROR(VLOOKUP(Personal[[#This Row],[Categoría profesional]],$W$9:$X$14,2,FALSE))),VLOOKUP(Personal[[#This Row],[Categoría profesional]],$W$9:$X$14,2,FALSE),0)</f>
        <v>0</v>
      </c>
      <c r="N84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84" s="12"/>
      <c r="P84" s="13"/>
    </row>
    <row r="85" spans="1:16">
      <c r="A85" s="45"/>
      <c r="B85" s="9"/>
      <c r="C85" s="9"/>
      <c r="D85" s="9"/>
      <c r="E85" s="9"/>
      <c r="F85" s="9"/>
      <c r="G85" s="9"/>
      <c r="H85" s="9"/>
      <c r="I85" s="41"/>
      <c r="J85" s="10"/>
      <c r="K85" s="28"/>
      <c r="L85" s="11">
        <f>Personal[[#This Row],[Horas proyecto]]*Personal[[#This Row],[Coste hora proyecto]]</f>
        <v>0</v>
      </c>
      <c r="M85" s="11">
        <f>IF(NOT(ISERROR(VLOOKUP(Personal[[#This Row],[Categoría profesional]],$W$9:$X$14,2,FALSE))),VLOOKUP(Personal[[#This Row],[Categoría profesional]],$W$9:$X$14,2,FALSE),0)</f>
        <v>0</v>
      </c>
      <c r="N85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85" s="12"/>
      <c r="P85" s="13"/>
    </row>
    <row r="86" spans="1:16">
      <c r="A86" s="45"/>
      <c r="B86" s="9"/>
      <c r="C86" s="9"/>
      <c r="D86" s="9"/>
      <c r="E86" s="9"/>
      <c r="F86" s="9"/>
      <c r="G86" s="9"/>
      <c r="H86" s="9"/>
      <c r="I86" s="41"/>
      <c r="J86" s="10"/>
      <c r="K86" s="28"/>
      <c r="L86" s="11">
        <f>Personal[[#This Row],[Horas proyecto]]*Personal[[#This Row],[Coste hora proyecto]]</f>
        <v>0</v>
      </c>
      <c r="M86" s="11">
        <f>IF(NOT(ISERROR(VLOOKUP(Personal[[#This Row],[Categoría profesional]],$W$9:$X$14,2,FALSE))),VLOOKUP(Personal[[#This Row],[Categoría profesional]],$W$9:$X$14,2,FALSE),0)</f>
        <v>0</v>
      </c>
      <c r="N86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86" s="12"/>
      <c r="P86" s="13"/>
    </row>
    <row r="87" spans="1:16">
      <c r="A87" s="45"/>
      <c r="B87" s="9"/>
      <c r="C87" s="9"/>
      <c r="D87" s="9"/>
      <c r="E87" s="9"/>
      <c r="F87" s="9"/>
      <c r="G87" s="9"/>
      <c r="H87" s="9"/>
      <c r="I87" s="41"/>
      <c r="J87" s="10"/>
      <c r="K87" s="28"/>
      <c r="L87" s="11">
        <f>Personal[[#This Row],[Horas proyecto]]*Personal[[#This Row],[Coste hora proyecto]]</f>
        <v>0</v>
      </c>
      <c r="M87" s="11">
        <f>IF(NOT(ISERROR(VLOOKUP(Personal[[#This Row],[Categoría profesional]],$W$9:$X$14,2,FALSE))),VLOOKUP(Personal[[#This Row],[Categoría profesional]],$W$9:$X$14,2,FALSE),0)</f>
        <v>0</v>
      </c>
      <c r="N87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87" s="12"/>
      <c r="P87" s="13"/>
    </row>
    <row r="88" spans="1:16">
      <c r="A88" s="45"/>
      <c r="B88" s="9"/>
      <c r="C88" s="9"/>
      <c r="D88" s="9"/>
      <c r="E88" s="9"/>
      <c r="F88" s="9"/>
      <c r="G88" s="9"/>
      <c r="H88" s="9"/>
      <c r="I88" s="41"/>
      <c r="J88" s="10"/>
      <c r="K88" s="28"/>
      <c r="L88" s="11">
        <f>Personal[[#This Row],[Horas proyecto]]*Personal[[#This Row],[Coste hora proyecto]]</f>
        <v>0</v>
      </c>
      <c r="M88" s="11">
        <f>IF(NOT(ISERROR(VLOOKUP(Personal[[#This Row],[Categoría profesional]],$W$9:$X$14,2,FALSE))),VLOOKUP(Personal[[#This Row],[Categoría profesional]],$W$9:$X$14,2,FALSE),0)</f>
        <v>0</v>
      </c>
      <c r="N88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88" s="12"/>
      <c r="P88" s="13"/>
    </row>
    <row r="89" spans="1:16">
      <c r="A89" s="45"/>
      <c r="B89" s="9"/>
      <c r="C89" s="9"/>
      <c r="D89" s="9"/>
      <c r="E89" s="9"/>
      <c r="F89" s="9"/>
      <c r="G89" s="9"/>
      <c r="H89" s="9"/>
      <c r="I89" s="41"/>
      <c r="J89" s="10"/>
      <c r="K89" s="28"/>
      <c r="L89" s="11">
        <f>Personal[[#This Row],[Horas proyecto]]*Personal[[#This Row],[Coste hora proyecto]]</f>
        <v>0</v>
      </c>
      <c r="M89" s="11">
        <f>IF(NOT(ISERROR(VLOOKUP(Personal[[#This Row],[Categoría profesional]],$W$9:$X$14,2,FALSE))),VLOOKUP(Personal[[#This Row],[Categoría profesional]],$W$9:$X$14,2,FALSE),0)</f>
        <v>0</v>
      </c>
      <c r="N89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89" s="12"/>
      <c r="P89" s="13"/>
    </row>
    <row r="90" spans="1:16">
      <c r="A90" s="45"/>
      <c r="B90" s="9"/>
      <c r="C90" s="9"/>
      <c r="D90" s="9"/>
      <c r="E90" s="9"/>
      <c r="F90" s="9"/>
      <c r="G90" s="9"/>
      <c r="H90" s="9"/>
      <c r="I90" s="41"/>
      <c r="J90" s="10"/>
      <c r="K90" s="28"/>
      <c r="L90" s="11">
        <f>Personal[[#This Row],[Horas proyecto]]*Personal[[#This Row],[Coste hora proyecto]]</f>
        <v>0</v>
      </c>
      <c r="M90" s="11">
        <f>IF(NOT(ISERROR(VLOOKUP(Personal[[#This Row],[Categoría profesional]],$W$9:$X$14,2,FALSE))),VLOOKUP(Personal[[#This Row],[Categoría profesional]],$W$9:$X$14,2,FALSE),0)</f>
        <v>0</v>
      </c>
      <c r="N90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90" s="12"/>
      <c r="P90" s="13"/>
    </row>
    <row r="91" spans="1:16">
      <c r="A91" s="45"/>
      <c r="B91" s="9"/>
      <c r="C91" s="9"/>
      <c r="D91" s="9"/>
      <c r="E91" s="9"/>
      <c r="F91" s="9"/>
      <c r="G91" s="9"/>
      <c r="H91" s="9"/>
      <c r="I91" s="41"/>
      <c r="J91" s="10"/>
      <c r="K91" s="28"/>
      <c r="L91" s="11">
        <f>Personal[[#This Row],[Horas proyecto]]*Personal[[#This Row],[Coste hora proyecto]]</f>
        <v>0</v>
      </c>
      <c r="M91" s="11">
        <f>IF(NOT(ISERROR(VLOOKUP(Personal[[#This Row],[Categoría profesional]],$W$9:$X$14,2,FALSE))),VLOOKUP(Personal[[#This Row],[Categoría profesional]],$W$9:$X$14,2,FALSE),0)</f>
        <v>0</v>
      </c>
      <c r="N91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91" s="12"/>
      <c r="P91" s="13"/>
    </row>
    <row r="92" spans="1:16">
      <c r="A92" s="45"/>
      <c r="B92" s="9"/>
      <c r="C92" s="9"/>
      <c r="D92" s="9"/>
      <c r="E92" s="9"/>
      <c r="F92" s="9"/>
      <c r="G92" s="9"/>
      <c r="H92" s="9"/>
      <c r="I92" s="41"/>
      <c r="J92" s="10"/>
      <c r="K92" s="28"/>
      <c r="L92" s="11">
        <f>Personal[[#This Row],[Horas proyecto]]*Personal[[#This Row],[Coste hora proyecto]]</f>
        <v>0</v>
      </c>
      <c r="M92" s="11">
        <f>IF(NOT(ISERROR(VLOOKUP(Personal[[#This Row],[Categoría profesional]],$W$9:$X$14,2,FALSE))),VLOOKUP(Personal[[#This Row],[Categoría profesional]],$W$9:$X$14,2,FALSE),0)</f>
        <v>0</v>
      </c>
      <c r="N92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92" s="12"/>
      <c r="P92" s="13"/>
    </row>
    <row r="93" spans="1:16">
      <c r="A93" s="45"/>
      <c r="B93" s="9"/>
      <c r="C93" s="9"/>
      <c r="D93" s="9"/>
      <c r="E93" s="9"/>
      <c r="F93" s="9"/>
      <c r="G93" s="9"/>
      <c r="H93" s="9"/>
      <c r="I93" s="41"/>
      <c r="J93" s="10"/>
      <c r="K93" s="28"/>
      <c r="L93" s="11">
        <f>Personal[[#This Row],[Horas proyecto]]*Personal[[#This Row],[Coste hora proyecto]]</f>
        <v>0</v>
      </c>
      <c r="M93" s="11">
        <f>IF(NOT(ISERROR(VLOOKUP(Personal[[#This Row],[Categoría profesional]],$W$9:$X$14,2,FALSE))),VLOOKUP(Personal[[#This Row],[Categoría profesional]],$W$9:$X$14,2,FALSE),0)</f>
        <v>0</v>
      </c>
      <c r="N93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93" s="12"/>
      <c r="P93" s="13"/>
    </row>
    <row r="94" spans="1:16">
      <c r="A94" s="45"/>
      <c r="B94" s="9"/>
      <c r="C94" s="9"/>
      <c r="D94" s="9"/>
      <c r="E94" s="9"/>
      <c r="F94" s="9"/>
      <c r="G94" s="9"/>
      <c r="H94" s="9"/>
      <c r="I94" s="41"/>
      <c r="J94" s="10"/>
      <c r="K94" s="28"/>
      <c r="L94" s="11">
        <f>Personal[[#This Row],[Horas proyecto]]*Personal[[#This Row],[Coste hora proyecto]]</f>
        <v>0</v>
      </c>
      <c r="M94" s="11">
        <f>IF(NOT(ISERROR(VLOOKUP(Personal[[#This Row],[Categoría profesional]],$W$9:$X$14,2,FALSE))),VLOOKUP(Personal[[#This Row],[Categoría profesional]],$W$9:$X$14,2,FALSE),0)</f>
        <v>0</v>
      </c>
      <c r="N94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94" s="12"/>
      <c r="P94" s="13"/>
    </row>
    <row r="95" spans="1:16">
      <c r="A95" s="45"/>
      <c r="B95" s="9"/>
      <c r="C95" s="9"/>
      <c r="D95" s="9"/>
      <c r="E95" s="9"/>
      <c r="F95" s="9"/>
      <c r="G95" s="9"/>
      <c r="H95" s="9"/>
      <c r="I95" s="41"/>
      <c r="J95" s="10"/>
      <c r="K95" s="28"/>
      <c r="L95" s="11">
        <f>Personal[[#This Row],[Horas proyecto]]*Personal[[#This Row],[Coste hora proyecto]]</f>
        <v>0</v>
      </c>
      <c r="M95" s="11">
        <f>IF(NOT(ISERROR(VLOOKUP(Personal[[#This Row],[Categoría profesional]],$W$9:$X$14,2,FALSE))),VLOOKUP(Personal[[#This Row],[Categoría profesional]],$W$9:$X$14,2,FALSE),0)</f>
        <v>0</v>
      </c>
      <c r="N95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95" s="12"/>
      <c r="P95" s="13"/>
    </row>
    <row r="96" spans="1:16">
      <c r="A96" s="45"/>
      <c r="B96" s="9"/>
      <c r="C96" s="9"/>
      <c r="D96" s="9"/>
      <c r="E96" s="9"/>
      <c r="F96" s="9"/>
      <c r="G96" s="9"/>
      <c r="H96" s="9"/>
      <c r="I96" s="41"/>
      <c r="J96" s="10"/>
      <c r="K96" s="28"/>
      <c r="L96" s="11">
        <f>Personal[[#This Row],[Horas proyecto]]*Personal[[#This Row],[Coste hora proyecto]]</f>
        <v>0</v>
      </c>
      <c r="M96" s="11">
        <f>IF(NOT(ISERROR(VLOOKUP(Personal[[#This Row],[Categoría profesional]],$W$9:$X$14,2,FALSE))),VLOOKUP(Personal[[#This Row],[Categoría profesional]],$W$9:$X$14,2,FALSE),0)</f>
        <v>0</v>
      </c>
      <c r="N96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96" s="12"/>
      <c r="P96" s="13"/>
    </row>
    <row r="97" spans="1:16">
      <c r="A97" s="45"/>
      <c r="B97" s="9"/>
      <c r="C97" s="9"/>
      <c r="D97" s="9"/>
      <c r="E97" s="9"/>
      <c r="F97" s="9"/>
      <c r="G97" s="9"/>
      <c r="H97" s="9"/>
      <c r="I97" s="41"/>
      <c r="J97" s="10"/>
      <c r="K97" s="28"/>
      <c r="L97" s="11">
        <f>Personal[[#This Row],[Horas proyecto]]*Personal[[#This Row],[Coste hora proyecto]]</f>
        <v>0</v>
      </c>
      <c r="M97" s="11">
        <f>IF(NOT(ISERROR(VLOOKUP(Personal[[#This Row],[Categoría profesional]],$W$9:$X$14,2,FALSE))),VLOOKUP(Personal[[#This Row],[Categoría profesional]],$W$9:$X$14,2,FALSE),0)</f>
        <v>0</v>
      </c>
      <c r="N97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97" s="12"/>
      <c r="P97" s="13"/>
    </row>
    <row r="98" spans="1:16">
      <c r="A98" s="45"/>
      <c r="B98" s="9"/>
      <c r="C98" s="9"/>
      <c r="D98" s="9"/>
      <c r="E98" s="9"/>
      <c r="F98" s="9"/>
      <c r="G98" s="9"/>
      <c r="H98" s="9"/>
      <c r="I98" s="41"/>
      <c r="J98" s="10"/>
      <c r="K98" s="28"/>
      <c r="L98" s="11">
        <f>Personal[[#This Row],[Horas proyecto]]*Personal[[#This Row],[Coste hora proyecto]]</f>
        <v>0</v>
      </c>
      <c r="M98" s="11">
        <f>IF(NOT(ISERROR(VLOOKUP(Personal[[#This Row],[Categoría profesional]],$W$9:$X$14,2,FALSE))),VLOOKUP(Personal[[#This Row],[Categoría profesional]],$W$9:$X$14,2,FALSE),0)</f>
        <v>0</v>
      </c>
      <c r="N98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98" s="12"/>
      <c r="P98" s="13"/>
    </row>
    <row r="99" spans="1:16">
      <c r="A99" s="45"/>
      <c r="B99" s="9"/>
      <c r="C99" s="9"/>
      <c r="D99" s="9"/>
      <c r="E99" s="9"/>
      <c r="F99" s="9"/>
      <c r="G99" s="9"/>
      <c r="H99" s="9"/>
      <c r="I99" s="41"/>
      <c r="J99" s="10"/>
      <c r="K99" s="28"/>
      <c r="L99" s="11">
        <f>Personal[[#This Row],[Horas proyecto]]*Personal[[#This Row],[Coste hora proyecto]]</f>
        <v>0</v>
      </c>
      <c r="M99" s="11">
        <f>IF(NOT(ISERROR(VLOOKUP(Personal[[#This Row],[Categoría profesional]],$W$9:$X$14,2,FALSE))),VLOOKUP(Personal[[#This Row],[Categoría profesional]],$W$9:$X$14,2,FALSE),0)</f>
        <v>0</v>
      </c>
      <c r="N99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99" s="12"/>
      <c r="P99" s="13"/>
    </row>
    <row r="100" spans="1:16">
      <c r="A100" s="45"/>
      <c r="B100" s="9"/>
      <c r="C100" s="9"/>
      <c r="D100" s="9"/>
      <c r="E100" s="9"/>
      <c r="F100" s="9"/>
      <c r="G100" s="9"/>
      <c r="H100" s="9"/>
      <c r="I100" s="41"/>
      <c r="J100" s="10"/>
      <c r="K100" s="28"/>
      <c r="L100" s="11">
        <f>Personal[[#This Row],[Horas proyecto]]*Personal[[#This Row],[Coste hora proyecto]]</f>
        <v>0</v>
      </c>
      <c r="M100" s="11">
        <f>IF(NOT(ISERROR(VLOOKUP(Personal[[#This Row],[Categoría profesional]],$W$9:$X$14,2,FALSE))),VLOOKUP(Personal[[#This Row],[Categoría profesional]],$W$9:$X$14,2,FALSE),0)</f>
        <v>0</v>
      </c>
      <c r="N100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00" s="12"/>
      <c r="P100" s="13"/>
    </row>
    <row r="101" spans="1:16">
      <c r="A101" s="45"/>
      <c r="B101" s="9"/>
      <c r="C101" s="9"/>
      <c r="D101" s="9"/>
      <c r="E101" s="9"/>
      <c r="F101" s="9"/>
      <c r="G101" s="9"/>
      <c r="H101" s="9"/>
      <c r="I101" s="41"/>
      <c r="J101" s="10"/>
      <c r="K101" s="28"/>
      <c r="L101" s="11">
        <f>Personal[[#This Row],[Horas proyecto]]*Personal[[#This Row],[Coste hora proyecto]]</f>
        <v>0</v>
      </c>
      <c r="M101" s="11">
        <f>IF(NOT(ISERROR(VLOOKUP(Personal[[#This Row],[Categoría profesional]],$W$9:$X$14,2,FALSE))),VLOOKUP(Personal[[#This Row],[Categoría profesional]],$W$9:$X$14,2,FALSE),0)</f>
        <v>0</v>
      </c>
      <c r="N101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01" s="12"/>
      <c r="P101" s="13"/>
    </row>
    <row r="102" spans="1:16">
      <c r="A102" s="45"/>
      <c r="B102" s="9"/>
      <c r="C102" s="9"/>
      <c r="D102" s="9"/>
      <c r="E102" s="9"/>
      <c r="F102" s="9"/>
      <c r="G102" s="9"/>
      <c r="H102" s="9"/>
      <c r="I102" s="41"/>
      <c r="J102" s="10"/>
      <c r="K102" s="28"/>
      <c r="L102" s="11">
        <f>Personal[[#This Row],[Horas proyecto]]*Personal[[#This Row],[Coste hora proyecto]]</f>
        <v>0</v>
      </c>
      <c r="M102" s="11">
        <f>IF(NOT(ISERROR(VLOOKUP(Personal[[#This Row],[Categoría profesional]],$W$9:$X$14,2,FALSE))),VLOOKUP(Personal[[#This Row],[Categoría profesional]],$W$9:$X$14,2,FALSE),0)</f>
        <v>0</v>
      </c>
      <c r="N102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02" s="12"/>
      <c r="P102" s="13"/>
    </row>
    <row r="103" spans="1:16">
      <c r="A103" s="45"/>
      <c r="B103" s="9"/>
      <c r="C103" s="9"/>
      <c r="D103" s="9"/>
      <c r="E103" s="9"/>
      <c r="F103" s="9"/>
      <c r="G103" s="9"/>
      <c r="H103" s="9"/>
      <c r="I103" s="41"/>
      <c r="J103" s="10"/>
      <c r="K103" s="28"/>
      <c r="L103" s="11">
        <f>Personal[[#This Row],[Horas proyecto]]*Personal[[#This Row],[Coste hora proyecto]]</f>
        <v>0</v>
      </c>
      <c r="M103" s="11">
        <f>IF(NOT(ISERROR(VLOOKUP(Personal[[#This Row],[Categoría profesional]],$W$9:$X$14,2,FALSE))),VLOOKUP(Personal[[#This Row],[Categoría profesional]],$W$9:$X$14,2,FALSE),0)</f>
        <v>0</v>
      </c>
      <c r="N103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03" s="12"/>
      <c r="P103" s="13"/>
    </row>
    <row r="104" spans="1:16">
      <c r="A104" s="45"/>
      <c r="B104" s="9"/>
      <c r="C104" s="9"/>
      <c r="D104" s="9"/>
      <c r="E104" s="9"/>
      <c r="F104" s="9"/>
      <c r="G104" s="9"/>
      <c r="H104" s="9"/>
      <c r="I104" s="41"/>
      <c r="J104" s="10"/>
      <c r="K104" s="28"/>
      <c r="L104" s="11">
        <f>Personal[[#This Row],[Horas proyecto]]*Personal[[#This Row],[Coste hora proyecto]]</f>
        <v>0</v>
      </c>
      <c r="M104" s="11">
        <f>IF(NOT(ISERROR(VLOOKUP(Personal[[#This Row],[Categoría profesional]],$W$9:$X$14,2,FALSE))),VLOOKUP(Personal[[#This Row],[Categoría profesional]],$W$9:$X$14,2,FALSE),0)</f>
        <v>0</v>
      </c>
      <c r="N104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04" s="12"/>
      <c r="P104" s="13"/>
    </row>
    <row r="105" spans="1:16">
      <c r="A105" s="45"/>
      <c r="B105" s="9"/>
      <c r="C105" s="9"/>
      <c r="D105" s="9"/>
      <c r="E105" s="9"/>
      <c r="F105" s="9"/>
      <c r="G105" s="9"/>
      <c r="H105" s="9"/>
      <c r="I105" s="41"/>
      <c r="J105" s="10"/>
      <c r="K105" s="28"/>
      <c r="L105" s="11">
        <f>Personal[[#This Row],[Horas proyecto]]*Personal[[#This Row],[Coste hora proyecto]]</f>
        <v>0</v>
      </c>
      <c r="M105" s="11">
        <f>IF(NOT(ISERROR(VLOOKUP(Personal[[#This Row],[Categoría profesional]],$W$9:$X$14,2,FALSE))),VLOOKUP(Personal[[#This Row],[Categoría profesional]],$W$9:$X$14,2,FALSE),0)</f>
        <v>0</v>
      </c>
      <c r="N105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05" s="12"/>
      <c r="P105" s="13"/>
    </row>
    <row r="106" spans="1:16">
      <c r="A106" s="45"/>
      <c r="B106" s="9"/>
      <c r="C106" s="9"/>
      <c r="D106" s="9"/>
      <c r="E106" s="9"/>
      <c r="F106" s="9"/>
      <c r="G106" s="9"/>
      <c r="H106" s="9"/>
      <c r="I106" s="41"/>
      <c r="J106" s="10"/>
      <c r="K106" s="28"/>
      <c r="L106" s="11">
        <f>Personal[[#This Row],[Horas proyecto]]*Personal[[#This Row],[Coste hora proyecto]]</f>
        <v>0</v>
      </c>
      <c r="M106" s="11">
        <f>IF(NOT(ISERROR(VLOOKUP(Personal[[#This Row],[Categoría profesional]],$W$9:$X$14,2,FALSE))),VLOOKUP(Personal[[#This Row],[Categoría profesional]],$W$9:$X$14,2,FALSE),0)</f>
        <v>0</v>
      </c>
      <c r="N106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06" s="12"/>
      <c r="P106" s="13"/>
    </row>
    <row r="107" spans="1:16">
      <c r="A107" s="45"/>
      <c r="B107" s="9"/>
      <c r="C107" s="9"/>
      <c r="D107" s="9"/>
      <c r="E107" s="9"/>
      <c r="F107" s="9"/>
      <c r="G107" s="9"/>
      <c r="H107" s="9"/>
      <c r="I107" s="41"/>
      <c r="J107" s="10"/>
      <c r="K107" s="28"/>
      <c r="L107" s="11">
        <f>Personal[[#This Row],[Horas proyecto]]*Personal[[#This Row],[Coste hora proyecto]]</f>
        <v>0</v>
      </c>
      <c r="M107" s="11">
        <f>IF(NOT(ISERROR(VLOOKUP(Personal[[#This Row],[Categoría profesional]],$W$9:$X$14,2,FALSE))),VLOOKUP(Personal[[#This Row],[Categoría profesional]],$W$9:$X$14,2,FALSE),0)</f>
        <v>0</v>
      </c>
      <c r="N107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07" s="12"/>
      <c r="P107" s="13"/>
    </row>
    <row r="108" spans="1:16">
      <c r="A108" s="45"/>
      <c r="B108" s="9"/>
      <c r="C108" s="9"/>
      <c r="D108" s="9"/>
      <c r="E108" s="9"/>
      <c r="F108" s="9"/>
      <c r="G108" s="9"/>
      <c r="H108" s="9"/>
      <c r="I108" s="41"/>
      <c r="J108" s="10"/>
      <c r="K108" s="28"/>
      <c r="L108" s="11">
        <f>Personal[[#This Row],[Horas proyecto]]*Personal[[#This Row],[Coste hora proyecto]]</f>
        <v>0</v>
      </c>
      <c r="M108" s="11">
        <f>IF(NOT(ISERROR(VLOOKUP(Personal[[#This Row],[Categoría profesional]],$W$9:$X$14,2,FALSE))),VLOOKUP(Personal[[#This Row],[Categoría profesional]],$W$9:$X$14,2,FALSE),0)</f>
        <v>0</v>
      </c>
      <c r="N108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08" s="12"/>
      <c r="P108" s="13"/>
    </row>
    <row r="109" spans="1:16">
      <c r="A109" s="45"/>
      <c r="B109" s="9"/>
      <c r="C109" s="9"/>
      <c r="D109" s="9"/>
      <c r="E109" s="9"/>
      <c r="F109" s="9"/>
      <c r="G109" s="9"/>
      <c r="H109" s="9"/>
      <c r="I109" s="41"/>
      <c r="J109" s="10"/>
      <c r="K109" s="28"/>
      <c r="L109" s="11">
        <f>Personal[[#This Row],[Horas proyecto]]*Personal[[#This Row],[Coste hora proyecto]]</f>
        <v>0</v>
      </c>
      <c r="M109" s="11">
        <f>IF(NOT(ISERROR(VLOOKUP(Personal[[#This Row],[Categoría profesional]],$W$9:$X$14,2,FALSE))),VLOOKUP(Personal[[#This Row],[Categoría profesional]],$W$9:$X$14,2,FALSE),0)</f>
        <v>0</v>
      </c>
      <c r="N109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09" s="12"/>
      <c r="P109" s="13"/>
    </row>
    <row r="110" spans="1:16">
      <c r="A110" s="45"/>
      <c r="B110" s="9"/>
      <c r="C110" s="9"/>
      <c r="D110" s="9"/>
      <c r="E110" s="9"/>
      <c r="F110" s="9"/>
      <c r="G110" s="9"/>
      <c r="H110" s="9"/>
      <c r="I110" s="41"/>
      <c r="J110" s="10"/>
      <c r="K110" s="28"/>
      <c r="L110" s="11">
        <f>Personal[[#This Row],[Horas proyecto]]*Personal[[#This Row],[Coste hora proyecto]]</f>
        <v>0</v>
      </c>
      <c r="M110" s="11">
        <f>IF(NOT(ISERROR(VLOOKUP(Personal[[#This Row],[Categoría profesional]],$W$9:$X$14,2,FALSE))),VLOOKUP(Personal[[#This Row],[Categoría profesional]],$W$9:$X$14,2,FALSE),0)</f>
        <v>0</v>
      </c>
      <c r="N110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10" s="12"/>
      <c r="P110" s="13"/>
    </row>
    <row r="111" spans="1:16">
      <c r="A111" s="45"/>
      <c r="B111" s="9"/>
      <c r="C111" s="9"/>
      <c r="D111" s="9"/>
      <c r="E111" s="9"/>
      <c r="F111" s="9"/>
      <c r="G111" s="9"/>
      <c r="H111" s="9"/>
      <c r="I111" s="41"/>
      <c r="J111" s="10"/>
      <c r="K111" s="28"/>
      <c r="L111" s="11">
        <f>Personal[[#This Row],[Horas proyecto]]*Personal[[#This Row],[Coste hora proyecto]]</f>
        <v>0</v>
      </c>
      <c r="M111" s="11">
        <f>IF(NOT(ISERROR(VLOOKUP(Personal[[#This Row],[Categoría profesional]],$W$9:$X$14,2,FALSE))),VLOOKUP(Personal[[#This Row],[Categoría profesional]],$W$9:$X$14,2,FALSE),0)</f>
        <v>0</v>
      </c>
      <c r="N111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11" s="12"/>
      <c r="P111" s="13"/>
    </row>
    <row r="112" spans="1:16">
      <c r="A112" s="45"/>
      <c r="B112" s="9"/>
      <c r="C112" s="9"/>
      <c r="D112" s="9"/>
      <c r="E112" s="9"/>
      <c r="F112" s="9"/>
      <c r="G112" s="9"/>
      <c r="H112" s="9"/>
      <c r="I112" s="41"/>
      <c r="J112" s="10"/>
      <c r="K112" s="28"/>
      <c r="L112" s="11">
        <f>Personal[[#This Row],[Horas proyecto]]*Personal[[#This Row],[Coste hora proyecto]]</f>
        <v>0</v>
      </c>
      <c r="M112" s="11">
        <f>IF(NOT(ISERROR(VLOOKUP(Personal[[#This Row],[Categoría profesional]],$W$9:$X$14,2,FALSE))),VLOOKUP(Personal[[#This Row],[Categoría profesional]],$W$9:$X$14,2,FALSE),0)</f>
        <v>0</v>
      </c>
      <c r="N112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12" s="12"/>
      <c r="P112" s="13"/>
    </row>
    <row r="113" spans="1:16">
      <c r="A113" s="45"/>
      <c r="B113" s="9"/>
      <c r="C113" s="9"/>
      <c r="D113" s="9"/>
      <c r="E113" s="9"/>
      <c r="F113" s="9"/>
      <c r="G113" s="9"/>
      <c r="H113" s="9"/>
      <c r="I113" s="41"/>
      <c r="J113" s="10"/>
      <c r="K113" s="28"/>
      <c r="L113" s="11">
        <f>Personal[[#This Row],[Horas proyecto]]*Personal[[#This Row],[Coste hora proyecto]]</f>
        <v>0</v>
      </c>
      <c r="M113" s="11">
        <f>IF(NOT(ISERROR(VLOOKUP(Personal[[#This Row],[Categoría profesional]],$W$9:$X$14,2,FALSE))),VLOOKUP(Personal[[#This Row],[Categoría profesional]],$W$9:$X$14,2,FALSE),0)</f>
        <v>0</v>
      </c>
      <c r="N113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13" s="12"/>
      <c r="P113" s="13"/>
    </row>
    <row r="114" spans="1:16">
      <c r="A114" s="45"/>
      <c r="B114" s="9"/>
      <c r="C114" s="9"/>
      <c r="D114" s="9"/>
      <c r="E114" s="9"/>
      <c r="F114" s="9"/>
      <c r="G114" s="9"/>
      <c r="H114" s="9"/>
      <c r="I114" s="41"/>
      <c r="J114" s="10"/>
      <c r="K114" s="28"/>
      <c r="L114" s="11">
        <f>Personal[[#This Row],[Horas proyecto]]*Personal[[#This Row],[Coste hora proyecto]]</f>
        <v>0</v>
      </c>
      <c r="M114" s="11">
        <f>IF(NOT(ISERROR(VLOOKUP(Personal[[#This Row],[Categoría profesional]],$W$9:$X$14,2,FALSE))),VLOOKUP(Personal[[#This Row],[Categoría profesional]],$W$9:$X$14,2,FALSE),0)</f>
        <v>0</v>
      </c>
      <c r="N114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14" s="12"/>
      <c r="P114" s="13"/>
    </row>
    <row r="115" spans="1:16">
      <c r="A115" s="45"/>
      <c r="B115" s="9"/>
      <c r="C115" s="9"/>
      <c r="D115" s="9"/>
      <c r="E115" s="9"/>
      <c r="F115" s="9"/>
      <c r="G115" s="9"/>
      <c r="H115" s="9"/>
      <c r="I115" s="41"/>
      <c r="J115" s="10"/>
      <c r="K115" s="28"/>
      <c r="L115" s="11">
        <f>Personal[[#This Row],[Horas proyecto]]*Personal[[#This Row],[Coste hora proyecto]]</f>
        <v>0</v>
      </c>
      <c r="M115" s="11">
        <f>IF(NOT(ISERROR(VLOOKUP(Personal[[#This Row],[Categoría profesional]],$W$9:$X$14,2,FALSE))),VLOOKUP(Personal[[#This Row],[Categoría profesional]],$W$9:$X$14,2,FALSE),0)</f>
        <v>0</v>
      </c>
      <c r="N115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15" s="12"/>
      <c r="P115" s="13"/>
    </row>
    <row r="116" spans="1:16">
      <c r="A116" s="45"/>
      <c r="B116" s="9"/>
      <c r="C116" s="9"/>
      <c r="D116" s="9"/>
      <c r="E116" s="9"/>
      <c r="F116" s="9"/>
      <c r="G116" s="9"/>
      <c r="H116" s="9"/>
      <c r="I116" s="41"/>
      <c r="J116" s="10"/>
      <c r="K116" s="28"/>
      <c r="L116" s="11">
        <f>Personal[[#This Row],[Horas proyecto]]*Personal[[#This Row],[Coste hora proyecto]]</f>
        <v>0</v>
      </c>
      <c r="M116" s="11">
        <f>IF(NOT(ISERROR(VLOOKUP(Personal[[#This Row],[Categoría profesional]],$W$9:$X$14,2,FALSE))),VLOOKUP(Personal[[#This Row],[Categoría profesional]],$W$9:$X$14,2,FALSE),0)</f>
        <v>0</v>
      </c>
      <c r="N116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16" s="12"/>
      <c r="P116" s="13"/>
    </row>
    <row r="117" spans="1:16">
      <c r="A117" s="45"/>
      <c r="B117" s="9"/>
      <c r="C117" s="9"/>
      <c r="D117" s="9"/>
      <c r="E117" s="9"/>
      <c r="F117" s="9"/>
      <c r="G117" s="9"/>
      <c r="H117" s="9"/>
      <c r="I117" s="41"/>
      <c r="J117" s="10"/>
      <c r="K117" s="28"/>
      <c r="L117" s="11">
        <f>Personal[[#This Row],[Horas proyecto]]*Personal[[#This Row],[Coste hora proyecto]]</f>
        <v>0</v>
      </c>
      <c r="M117" s="11">
        <f>IF(NOT(ISERROR(VLOOKUP(Personal[[#This Row],[Categoría profesional]],$W$9:$X$14,2,FALSE))),VLOOKUP(Personal[[#This Row],[Categoría profesional]],$W$9:$X$14,2,FALSE),0)</f>
        <v>0</v>
      </c>
      <c r="N117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17" s="12"/>
      <c r="P117" s="13"/>
    </row>
    <row r="118" spans="1:16">
      <c r="A118" s="45"/>
      <c r="B118" s="9"/>
      <c r="C118" s="9"/>
      <c r="D118" s="9"/>
      <c r="E118" s="9"/>
      <c r="F118" s="9"/>
      <c r="G118" s="9"/>
      <c r="H118" s="9"/>
      <c r="I118" s="41"/>
      <c r="J118" s="10"/>
      <c r="K118" s="28"/>
      <c r="L118" s="11">
        <f>Personal[[#This Row],[Horas proyecto]]*Personal[[#This Row],[Coste hora proyecto]]</f>
        <v>0</v>
      </c>
      <c r="M118" s="11">
        <f>IF(NOT(ISERROR(VLOOKUP(Personal[[#This Row],[Categoría profesional]],$W$9:$X$14,2,FALSE))),VLOOKUP(Personal[[#This Row],[Categoría profesional]],$W$9:$X$14,2,FALSE),0)</f>
        <v>0</v>
      </c>
      <c r="N118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18" s="12"/>
      <c r="P118" s="13"/>
    </row>
    <row r="119" spans="1:16">
      <c r="A119" s="45"/>
      <c r="B119" s="9"/>
      <c r="C119" s="9"/>
      <c r="D119" s="9"/>
      <c r="E119" s="9"/>
      <c r="F119" s="9"/>
      <c r="G119" s="9"/>
      <c r="H119" s="9"/>
      <c r="I119" s="41"/>
      <c r="J119" s="10"/>
      <c r="K119" s="28"/>
      <c r="L119" s="11">
        <f>Personal[[#This Row],[Horas proyecto]]*Personal[[#This Row],[Coste hora proyecto]]</f>
        <v>0</v>
      </c>
      <c r="M119" s="11">
        <f>IF(NOT(ISERROR(VLOOKUP(Personal[[#This Row],[Categoría profesional]],$W$9:$X$14,2,FALSE))),VLOOKUP(Personal[[#This Row],[Categoría profesional]],$W$9:$X$14,2,FALSE),0)</f>
        <v>0</v>
      </c>
      <c r="N119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19" s="12"/>
      <c r="P119" s="13"/>
    </row>
    <row r="120" spans="1:16">
      <c r="A120" s="45"/>
      <c r="B120" s="9"/>
      <c r="C120" s="9"/>
      <c r="D120" s="9"/>
      <c r="E120" s="9"/>
      <c r="F120" s="9"/>
      <c r="G120" s="9"/>
      <c r="H120" s="9"/>
      <c r="I120" s="41"/>
      <c r="J120" s="10"/>
      <c r="K120" s="28"/>
      <c r="L120" s="11">
        <f>Personal[[#This Row],[Horas proyecto]]*Personal[[#This Row],[Coste hora proyecto]]</f>
        <v>0</v>
      </c>
      <c r="M120" s="11">
        <f>IF(NOT(ISERROR(VLOOKUP(Personal[[#This Row],[Categoría profesional]],$W$9:$X$14,2,FALSE))),VLOOKUP(Personal[[#This Row],[Categoría profesional]],$W$9:$X$14,2,FALSE),0)</f>
        <v>0</v>
      </c>
      <c r="N120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20" s="12"/>
      <c r="P120" s="13"/>
    </row>
    <row r="121" spans="1:16">
      <c r="A121" s="45"/>
      <c r="B121" s="9"/>
      <c r="C121" s="9"/>
      <c r="D121" s="9"/>
      <c r="E121" s="9"/>
      <c r="F121" s="9"/>
      <c r="G121" s="9"/>
      <c r="H121" s="9"/>
      <c r="I121" s="41"/>
      <c r="J121" s="10"/>
      <c r="K121" s="28"/>
      <c r="L121" s="11">
        <f>Personal[[#This Row],[Horas proyecto]]*Personal[[#This Row],[Coste hora proyecto]]</f>
        <v>0</v>
      </c>
      <c r="M121" s="11">
        <f>IF(NOT(ISERROR(VLOOKUP(Personal[[#This Row],[Categoría profesional]],$W$9:$X$14,2,FALSE))),VLOOKUP(Personal[[#This Row],[Categoría profesional]],$W$9:$X$14,2,FALSE),0)</f>
        <v>0</v>
      </c>
      <c r="N121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21" s="12"/>
      <c r="P121" s="13"/>
    </row>
    <row r="122" spans="1:16">
      <c r="A122" s="45"/>
      <c r="B122" s="9"/>
      <c r="C122" s="9"/>
      <c r="D122" s="9"/>
      <c r="E122" s="9"/>
      <c r="F122" s="9"/>
      <c r="G122" s="9"/>
      <c r="H122" s="9"/>
      <c r="I122" s="41"/>
      <c r="J122" s="10"/>
      <c r="K122" s="28"/>
      <c r="L122" s="11">
        <f>Personal[[#This Row],[Horas proyecto]]*Personal[[#This Row],[Coste hora proyecto]]</f>
        <v>0</v>
      </c>
      <c r="M122" s="11">
        <f>IF(NOT(ISERROR(VLOOKUP(Personal[[#This Row],[Categoría profesional]],$W$9:$X$14,2,FALSE))),VLOOKUP(Personal[[#This Row],[Categoría profesional]],$W$9:$X$14,2,FALSE),0)</f>
        <v>0</v>
      </c>
      <c r="N122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22" s="12"/>
      <c r="P122" s="13"/>
    </row>
    <row r="123" spans="1:16">
      <c r="A123" s="45"/>
      <c r="B123" s="9"/>
      <c r="C123" s="9"/>
      <c r="D123" s="9"/>
      <c r="E123" s="9"/>
      <c r="F123" s="9"/>
      <c r="G123" s="9"/>
      <c r="H123" s="9"/>
      <c r="I123" s="41"/>
      <c r="J123" s="10"/>
      <c r="K123" s="28"/>
      <c r="L123" s="11">
        <f>Personal[[#This Row],[Horas proyecto]]*Personal[[#This Row],[Coste hora proyecto]]</f>
        <v>0</v>
      </c>
      <c r="M123" s="11">
        <f>IF(NOT(ISERROR(VLOOKUP(Personal[[#This Row],[Categoría profesional]],$W$9:$X$14,2,FALSE))),VLOOKUP(Personal[[#This Row],[Categoría profesional]],$W$9:$X$14,2,FALSE),0)</f>
        <v>0</v>
      </c>
      <c r="N123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23" s="12"/>
      <c r="P123" s="13"/>
    </row>
    <row r="124" spans="1:16">
      <c r="A124" s="45"/>
      <c r="B124" s="9"/>
      <c r="C124" s="9"/>
      <c r="D124" s="9"/>
      <c r="E124" s="9"/>
      <c r="F124" s="9"/>
      <c r="G124" s="9"/>
      <c r="H124" s="9"/>
      <c r="I124" s="41"/>
      <c r="J124" s="10"/>
      <c r="K124" s="28"/>
      <c r="L124" s="11">
        <f>Personal[[#This Row],[Horas proyecto]]*Personal[[#This Row],[Coste hora proyecto]]</f>
        <v>0</v>
      </c>
      <c r="M124" s="11">
        <f>IF(NOT(ISERROR(VLOOKUP(Personal[[#This Row],[Categoría profesional]],$W$9:$X$14,2,FALSE))),VLOOKUP(Personal[[#This Row],[Categoría profesional]],$W$9:$X$14,2,FALSE),0)</f>
        <v>0</v>
      </c>
      <c r="N124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24" s="12"/>
      <c r="P124" s="13"/>
    </row>
    <row r="125" spans="1:16">
      <c r="A125" s="45"/>
      <c r="B125" s="9"/>
      <c r="C125" s="9"/>
      <c r="D125" s="9"/>
      <c r="E125" s="9"/>
      <c r="F125" s="9"/>
      <c r="G125" s="9"/>
      <c r="H125" s="9"/>
      <c r="I125" s="41"/>
      <c r="J125" s="10"/>
      <c r="K125" s="28"/>
      <c r="L125" s="11">
        <f>Personal[[#This Row],[Horas proyecto]]*Personal[[#This Row],[Coste hora proyecto]]</f>
        <v>0</v>
      </c>
      <c r="M125" s="11">
        <f>IF(NOT(ISERROR(VLOOKUP(Personal[[#This Row],[Categoría profesional]],$W$9:$X$14,2,FALSE))),VLOOKUP(Personal[[#This Row],[Categoría profesional]],$W$9:$X$14,2,FALSE),0)</f>
        <v>0</v>
      </c>
      <c r="N125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25" s="12"/>
      <c r="P125" s="13"/>
    </row>
    <row r="126" spans="1:16">
      <c r="A126" s="45"/>
      <c r="B126" s="9"/>
      <c r="C126" s="9"/>
      <c r="D126" s="9"/>
      <c r="E126" s="9"/>
      <c r="F126" s="9"/>
      <c r="G126" s="9"/>
      <c r="H126" s="9"/>
      <c r="I126" s="41"/>
      <c r="J126" s="10"/>
      <c r="K126" s="28"/>
      <c r="L126" s="11">
        <f>Personal[[#This Row],[Horas proyecto]]*Personal[[#This Row],[Coste hora proyecto]]</f>
        <v>0</v>
      </c>
      <c r="M126" s="11">
        <f>IF(NOT(ISERROR(VLOOKUP(Personal[[#This Row],[Categoría profesional]],$W$9:$X$14,2,FALSE))),VLOOKUP(Personal[[#This Row],[Categoría profesional]],$W$9:$X$14,2,FALSE),0)</f>
        <v>0</v>
      </c>
      <c r="N126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26" s="12"/>
      <c r="P126" s="13"/>
    </row>
    <row r="127" spans="1:16">
      <c r="A127" s="45"/>
      <c r="B127" s="9"/>
      <c r="C127" s="9"/>
      <c r="D127" s="9"/>
      <c r="E127" s="9"/>
      <c r="F127" s="9"/>
      <c r="G127" s="9"/>
      <c r="H127" s="9"/>
      <c r="I127" s="41"/>
      <c r="J127" s="10"/>
      <c r="K127" s="28"/>
      <c r="L127" s="11">
        <f>Personal[[#This Row],[Horas proyecto]]*Personal[[#This Row],[Coste hora proyecto]]</f>
        <v>0</v>
      </c>
      <c r="M127" s="11">
        <f>IF(NOT(ISERROR(VLOOKUP(Personal[[#This Row],[Categoría profesional]],$W$9:$X$14,2,FALSE))),VLOOKUP(Personal[[#This Row],[Categoría profesional]],$W$9:$X$14,2,FALSE),0)</f>
        <v>0</v>
      </c>
      <c r="N127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27" s="12"/>
      <c r="P127" s="13"/>
    </row>
    <row r="128" spans="1:16">
      <c r="A128" s="45"/>
      <c r="B128" s="9"/>
      <c r="C128" s="9"/>
      <c r="D128" s="9"/>
      <c r="E128" s="9"/>
      <c r="F128" s="9"/>
      <c r="G128" s="9"/>
      <c r="H128" s="9"/>
      <c r="I128" s="41"/>
      <c r="J128" s="10"/>
      <c r="K128" s="28"/>
      <c r="L128" s="11">
        <f>Personal[[#This Row],[Horas proyecto]]*Personal[[#This Row],[Coste hora proyecto]]</f>
        <v>0</v>
      </c>
      <c r="M128" s="11">
        <f>IF(NOT(ISERROR(VLOOKUP(Personal[[#This Row],[Categoría profesional]],$W$9:$X$14,2,FALSE))),VLOOKUP(Personal[[#This Row],[Categoría profesional]],$W$9:$X$14,2,FALSE),0)</f>
        <v>0</v>
      </c>
      <c r="N128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28" s="12"/>
      <c r="P128" s="13"/>
    </row>
    <row r="129" spans="1:16">
      <c r="A129" s="45"/>
      <c r="B129" s="9"/>
      <c r="C129" s="9"/>
      <c r="D129" s="9"/>
      <c r="E129" s="9"/>
      <c r="F129" s="9"/>
      <c r="G129" s="9"/>
      <c r="H129" s="9"/>
      <c r="I129" s="41"/>
      <c r="J129" s="10"/>
      <c r="K129" s="28"/>
      <c r="L129" s="11">
        <f>Personal[[#This Row],[Horas proyecto]]*Personal[[#This Row],[Coste hora proyecto]]</f>
        <v>0</v>
      </c>
      <c r="M129" s="11">
        <f>IF(NOT(ISERROR(VLOOKUP(Personal[[#This Row],[Categoría profesional]],$W$9:$X$14,2,FALSE))),VLOOKUP(Personal[[#This Row],[Categoría profesional]],$W$9:$X$14,2,FALSE),0)</f>
        <v>0</v>
      </c>
      <c r="N129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29" s="12"/>
      <c r="P129" s="13"/>
    </row>
    <row r="130" spans="1:16">
      <c r="A130" s="45"/>
      <c r="B130" s="9"/>
      <c r="C130" s="9"/>
      <c r="D130" s="9"/>
      <c r="E130" s="9"/>
      <c r="F130" s="9"/>
      <c r="G130" s="9"/>
      <c r="H130" s="9"/>
      <c r="I130" s="41"/>
      <c r="J130" s="10"/>
      <c r="K130" s="28"/>
      <c r="L130" s="11">
        <f>Personal[[#This Row],[Horas proyecto]]*Personal[[#This Row],[Coste hora proyecto]]</f>
        <v>0</v>
      </c>
      <c r="M130" s="11">
        <f>IF(NOT(ISERROR(VLOOKUP(Personal[[#This Row],[Categoría profesional]],$W$9:$X$14,2,FALSE))),VLOOKUP(Personal[[#This Row],[Categoría profesional]],$W$9:$X$14,2,FALSE),0)</f>
        <v>0</v>
      </c>
      <c r="N130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30" s="12"/>
      <c r="P130" s="13"/>
    </row>
    <row r="131" spans="1:16">
      <c r="A131" s="45"/>
      <c r="B131" s="9"/>
      <c r="C131" s="9"/>
      <c r="D131" s="9"/>
      <c r="E131" s="9"/>
      <c r="F131" s="9"/>
      <c r="G131" s="9"/>
      <c r="H131" s="9"/>
      <c r="I131" s="41"/>
      <c r="J131" s="10"/>
      <c r="K131" s="28"/>
      <c r="L131" s="11">
        <f>Personal[[#This Row],[Horas proyecto]]*Personal[[#This Row],[Coste hora proyecto]]</f>
        <v>0</v>
      </c>
      <c r="M131" s="11">
        <f>IF(NOT(ISERROR(VLOOKUP(Personal[[#This Row],[Categoría profesional]],$W$9:$X$14,2,FALSE))),VLOOKUP(Personal[[#This Row],[Categoría profesional]],$W$9:$X$14,2,FALSE),0)</f>
        <v>0</v>
      </c>
      <c r="N131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31" s="12"/>
      <c r="P131" s="13"/>
    </row>
    <row r="132" spans="1:16">
      <c r="A132" s="45"/>
      <c r="B132" s="9"/>
      <c r="C132" s="9"/>
      <c r="D132" s="9"/>
      <c r="E132" s="9"/>
      <c r="F132" s="9"/>
      <c r="G132" s="9"/>
      <c r="H132" s="9"/>
      <c r="I132" s="41"/>
      <c r="J132" s="10"/>
      <c r="K132" s="28"/>
      <c r="L132" s="11">
        <f>Personal[[#This Row],[Horas proyecto]]*Personal[[#This Row],[Coste hora proyecto]]</f>
        <v>0</v>
      </c>
      <c r="M132" s="11">
        <f>IF(NOT(ISERROR(VLOOKUP(Personal[[#This Row],[Categoría profesional]],$W$9:$X$14,2,FALSE))),VLOOKUP(Personal[[#This Row],[Categoría profesional]],$W$9:$X$14,2,FALSE),0)</f>
        <v>0</v>
      </c>
      <c r="N132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32" s="12"/>
      <c r="P132" s="13"/>
    </row>
    <row r="133" spans="1:16">
      <c r="A133" s="45"/>
      <c r="B133" s="9"/>
      <c r="C133" s="9"/>
      <c r="D133" s="9"/>
      <c r="E133" s="9"/>
      <c r="F133" s="9"/>
      <c r="G133" s="9"/>
      <c r="H133" s="9"/>
      <c r="I133" s="41"/>
      <c r="J133" s="10"/>
      <c r="K133" s="28"/>
      <c r="L133" s="11">
        <f>Personal[[#This Row],[Horas proyecto]]*Personal[[#This Row],[Coste hora proyecto]]</f>
        <v>0</v>
      </c>
      <c r="M133" s="11">
        <f>IF(NOT(ISERROR(VLOOKUP(Personal[[#This Row],[Categoría profesional]],$W$9:$X$14,2,FALSE))),VLOOKUP(Personal[[#This Row],[Categoría profesional]],$W$9:$X$14,2,FALSE),0)</f>
        <v>0</v>
      </c>
      <c r="N133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33" s="12"/>
      <c r="P133" s="13"/>
    </row>
    <row r="134" spans="1:16">
      <c r="A134" s="45"/>
      <c r="B134" s="9"/>
      <c r="C134" s="9"/>
      <c r="D134" s="9"/>
      <c r="E134" s="9"/>
      <c r="F134" s="9"/>
      <c r="G134" s="9"/>
      <c r="H134" s="9"/>
      <c r="I134" s="41"/>
      <c r="J134" s="10"/>
      <c r="K134" s="28"/>
      <c r="L134" s="11">
        <f>Personal[[#This Row],[Horas proyecto]]*Personal[[#This Row],[Coste hora proyecto]]</f>
        <v>0</v>
      </c>
      <c r="M134" s="11">
        <f>IF(NOT(ISERROR(VLOOKUP(Personal[[#This Row],[Categoría profesional]],$W$9:$X$14,2,FALSE))),VLOOKUP(Personal[[#This Row],[Categoría profesional]],$W$9:$X$14,2,FALSE),0)</f>
        <v>0</v>
      </c>
      <c r="N134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34" s="12"/>
      <c r="P134" s="13"/>
    </row>
    <row r="135" spans="1:16">
      <c r="A135" s="45"/>
      <c r="B135" s="9"/>
      <c r="C135" s="9"/>
      <c r="D135" s="9"/>
      <c r="E135" s="9"/>
      <c r="F135" s="9"/>
      <c r="G135" s="9"/>
      <c r="H135" s="9"/>
      <c r="I135" s="41"/>
      <c r="J135" s="10"/>
      <c r="K135" s="28"/>
      <c r="L135" s="11">
        <f>Personal[[#This Row],[Horas proyecto]]*Personal[[#This Row],[Coste hora proyecto]]</f>
        <v>0</v>
      </c>
      <c r="M135" s="11">
        <f>IF(NOT(ISERROR(VLOOKUP(Personal[[#This Row],[Categoría profesional]],$W$9:$X$14,2,FALSE))),VLOOKUP(Personal[[#This Row],[Categoría profesional]],$W$9:$X$14,2,FALSE),0)</f>
        <v>0</v>
      </c>
      <c r="N135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35" s="12"/>
      <c r="P135" s="13"/>
    </row>
    <row r="136" spans="1:16">
      <c r="A136" s="45"/>
      <c r="B136" s="9"/>
      <c r="C136" s="9"/>
      <c r="D136" s="9"/>
      <c r="E136" s="9"/>
      <c r="F136" s="9"/>
      <c r="G136" s="9"/>
      <c r="H136" s="9"/>
      <c r="I136" s="41"/>
      <c r="J136" s="10"/>
      <c r="K136" s="28"/>
      <c r="L136" s="11">
        <f>Personal[[#This Row],[Horas proyecto]]*Personal[[#This Row],[Coste hora proyecto]]</f>
        <v>0</v>
      </c>
      <c r="M136" s="11">
        <f>IF(NOT(ISERROR(VLOOKUP(Personal[[#This Row],[Categoría profesional]],$W$9:$X$14,2,FALSE))),VLOOKUP(Personal[[#This Row],[Categoría profesional]],$W$9:$X$14,2,FALSE),0)</f>
        <v>0</v>
      </c>
      <c r="N136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36" s="12"/>
      <c r="P136" s="13"/>
    </row>
    <row r="137" spans="1:16">
      <c r="A137" s="45"/>
      <c r="B137" s="9"/>
      <c r="C137" s="9"/>
      <c r="D137" s="9"/>
      <c r="E137" s="9"/>
      <c r="F137" s="9"/>
      <c r="G137" s="9"/>
      <c r="H137" s="9"/>
      <c r="I137" s="41"/>
      <c r="J137" s="10"/>
      <c r="K137" s="28"/>
      <c r="L137" s="11">
        <f>Personal[[#This Row],[Horas proyecto]]*Personal[[#This Row],[Coste hora proyecto]]</f>
        <v>0</v>
      </c>
      <c r="M137" s="11">
        <f>IF(NOT(ISERROR(VLOOKUP(Personal[[#This Row],[Categoría profesional]],$W$9:$X$14,2,FALSE))),VLOOKUP(Personal[[#This Row],[Categoría profesional]],$W$9:$X$14,2,FALSE),0)</f>
        <v>0</v>
      </c>
      <c r="N137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37" s="12"/>
      <c r="P137" s="13"/>
    </row>
    <row r="138" spans="1:16">
      <c r="A138" s="45"/>
      <c r="B138" s="9"/>
      <c r="C138" s="9"/>
      <c r="D138" s="9"/>
      <c r="E138" s="9"/>
      <c r="F138" s="9"/>
      <c r="G138" s="9"/>
      <c r="H138" s="9"/>
      <c r="I138" s="41"/>
      <c r="J138" s="10"/>
      <c r="K138" s="28"/>
      <c r="L138" s="11">
        <f>Personal[[#This Row],[Horas proyecto]]*Personal[[#This Row],[Coste hora proyecto]]</f>
        <v>0</v>
      </c>
      <c r="M138" s="11">
        <f>IF(NOT(ISERROR(VLOOKUP(Personal[[#This Row],[Categoría profesional]],$W$9:$X$14,2,FALSE))),VLOOKUP(Personal[[#This Row],[Categoría profesional]],$W$9:$X$14,2,FALSE),0)</f>
        <v>0</v>
      </c>
      <c r="N138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38" s="12"/>
      <c r="P138" s="13"/>
    </row>
    <row r="139" spans="1:16">
      <c r="A139" s="45"/>
      <c r="B139" s="9"/>
      <c r="C139" s="9"/>
      <c r="D139" s="9"/>
      <c r="E139" s="9"/>
      <c r="F139" s="9"/>
      <c r="G139" s="9"/>
      <c r="H139" s="9"/>
      <c r="I139" s="41"/>
      <c r="J139" s="10"/>
      <c r="K139" s="28"/>
      <c r="L139" s="11">
        <f>Personal[[#This Row],[Horas proyecto]]*Personal[[#This Row],[Coste hora proyecto]]</f>
        <v>0</v>
      </c>
      <c r="M139" s="11">
        <f>IF(NOT(ISERROR(VLOOKUP(Personal[[#This Row],[Categoría profesional]],$W$9:$X$14,2,FALSE))),VLOOKUP(Personal[[#This Row],[Categoría profesional]],$W$9:$X$14,2,FALSE),0)</f>
        <v>0</v>
      </c>
      <c r="N139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39" s="12"/>
      <c r="P139" s="13"/>
    </row>
    <row r="140" spans="1:16">
      <c r="A140" s="45"/>
      <c r="B140" s="9"/>
      <c r="C140" s="9"/>
      <c r="D140" s="9"/>
      <c r="E140" s="9"/>
      <c r="F140" s="9"/>
      <c r="G140" s="9"/>
      <c r="H140" s="9"/>
      <c r="I140" s="41"/>
      <c r="J140" s="10"/>
      <c r="K140" s="28"/>
      <c r="L140" s="11">
        <f>Personal[[#This Row],[Horas proyecto]]*Personal[[#This Row],[Coste hora proyecto]]</f>
        <v>0</v>
      </c>
      <c r="M140" s="11">
        <f>IF(NOT(ISERROR(VLOOKUP(Personal[[#This Row],[Categoría profesional]],$W$9:$X$14,2,FALSE))),VLOOKUP(Personal[[#This Row],[Categoría profesional]],$W$9:$X$14,2,FALSE),0)</f>
        <v>0</v>
      </c>
      <c r="N140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40" s="12"/>
      <c r="P140" s="13"/>
    </row>
    <row r="141" spans="1:16">
      <c r="A141" s="45"/>
      <c r="B141" s="9"/>
      <c r="C141" s="9"/>
      <c r="D141" s="9"/>
      <c r="E141" s="9"/>
      <c r="F141" s="9"/>
      <c r="G141" s="9"/>
      <c r="H141" s="9"/>
      <c r="I141" s="41"/>
      <c r="J141" s="10"/>
      <c r="K141" s="28"/>
      <c r="L141" s="11">
        <f>Personal[[#This Row],[Horas proyecto]]*Personal[[#This Row],[Coste hora proyecto]]</f>
        <v>0</v>
      </c>
      <c r="M141" s="11">
        <f>IF(NOT(ISERROR(VLOOKUP(Personal[[#This Row],[Categoría profesional]],$W$9:$X$14,2,FALSE))),VLOOKUP(Personal[[#This Row],[Categoría profesional]],$W$9:$X$14,2,FALSE),0)</f>
        <v>0</v>
      </c>
      <c r="N141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41" s="12"/>
      <c r="P141" s="13"/>
    </row>
    <row r="142" spans="1:16">
      <c r="A142" s="45"/>
      <c r="B142" s="9"/>
      <c r="C142" s="9"/>
      <c r="D142" s="9"/>
      <c r="E142" s="9"/>
      <c r="F142" s="9"/>
      <c r="G142" s="9"/>
      <c r="H142" s="9"/>
      <c r="I142" s="41"/>
      <c r="J142" s="10"/>
      <c r="K142" s="28"/>
      <c r="L142" s="11">
        <f>Personal[[#This Row],[Horas proyecto]]*Personal[[#This Row],[Coste hora proyecto]]</f>
        <v>0</v>
      </c>
      <c r="M142" s="11">
        <f>IF(NOT(ISERROR(VLOOKUP(Personal[[#This Row],[Categoría profesional]],$W$9:$X$14,2,FALSE))),VLOOKUP(Personal[[#This Row],[Categoría profesional]],$W$9:$X$14,2,FALSE),0)</f>
        <v>0</v>
      </c>
      <c r="N142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42" s="12"/>
      <c r="P142" s="13"/>
    </row>
    <row r="143" spans="1:16">
      <c r="A143" s="45"/>
      <c r="B143" s="9"/>
      <c r="C143" s="9"/>
      <c r="D143" s="9"/>
      <c r="E143" s="9"/>
      <c r="F143" s="9"/>
      <c r="G143" s="9"/>
      <c r="H143" s="9"/>
      <c r="I143" s="41"/>
      <c r="J143" s="10"/>
      <c r="K143" s="28"/>
      <c r="L143" s="11">
        <f>Personal[[#This Row],[Horas proyecto]]*Personal[[#This Row],[Coste hora proyecto]]</f>
        <v>0</v>
      </c>
      <c r="M143" s="11">
        <f>IF(NOT(ISERROR(VLOOKUP(Personal[[#This Row],[Categoría profesional]],$W$9:$X$14,2,FALSE))),VLOOKUP(Personal[[#This Row],[Categoría profesional]],$W$9:$X$14,2,FALSE),0)</f>
        <v>0</v>
      </c>
      <c r="N143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43" s="12"/>
      <c r="P143" s="13"/>
    </row>
    <row r="144" spans="1:16">
      <c r="A144" s="45"/>
      <c r="B144" s="9"/>
      <c r="C144" s="9"/>
      <c r="D144" s="9"/>
      <c r="E144" s="9"/>
      <c r="F144" s="9"/>
      <c r="G144" s="9"/>
      <c r="H144" s="9"/>
      <c r="I144" s="41"/>
      <c r="J144" s="10"/>
      <c r="K144" s="28"/>
      <c r="L144" s="11">
        <f>Personal[[#This Row],[Horas proyecto]]*Personal[[#This Row],[Coste hora proyecto]]</f>
        <v>0</v>
      </c>
      <c r="M144" s="11">
        <f>IF(NOT(ISERROR(VLOOKUP(Personal[[#This Row],[Categoría profesional]],$W$9:$X$14,2,FALSE))),VLOOKUP(Personal[[#This Row],[Categoría profesional]],$W$9:$X$14,2,FALSE),0)</f>
        <v>0</v>
      </c>
      <c r="N144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44" s="12"/>
      <c r="P144" s="13"/>
    </row>
    <row r="145" spans="1:16">
      <c r="A145" s="45"/>
      <c r="B145" s="9"/>
      <c r="C145" s="9"/>
      <c r="D145" s="9"/>
      <c r="E145" s="9"/>
      <c r="F145" s="9"/>
      <c r="G145" s="9"/>
      <c r="H145" s="9"/>
      <c r="I145" s="41"/>
      <c r="J145" s="10"/>
      <c r="K145" s="28"/>
      <c r="L145" s="11">
        <f>Personal[[#This Row],[Horas proyecto]]*Personal[[#This Row],[Coste hora proyecto]]</f>
        <v>0</v>
      </c>
      <c r="M145" s="11">
        <f>IF(NOT(ISERROR(VLOOKUP(Personal[[#This Row],[Categoría profesional]],$W$9:$X$14,2,FALSE))),VLOOKUP(Personal[[#This Row],[Categoría profesional]],$W$9:$X$14,2,FALSE),0)</f>
        <v>0</v>
      </c>
      <c r="N145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45" s="12"/>
      <c r="P145" s="13"/>
    </row>
    <row r="146" spans="1:16">
      <c r="A146" s="45"/>
      <c r="B146" s="9"/>
      <c r="C146" s="9"/>
      <c r="D146" s="9"/>
      <c r="E146" s="9"/>
      <c r="F146" s="9"/>
      <c r="G146" s="9"/>
      <c r="H146" s="9"/>
      <c r="I146" s="41"/>
      <c r="J146" s="10"/>
      <c r="K146" s="28"/>
      <c r="L146" s="11">
        <f>Personal[[#This Row],[Horas proyecto]]*Personal[[#This Row],[Coste hora proyecto]]</f>
        <v>0</v>
      </c>
      <c r="M146" s="11">
        <f>IF(NOT(ISERROR(VLOOKUP(Personal[[#This Row],[Categoría profesional]],$W$9:$X$14,2,FALSE))),VLOOKUP(Personal[[#This Row],[Categoría profesional]],$W$9:$X$14,2,FALSE),0)</f>
        <v>0</v>
      </c>
      <c r="N146" s="11">
        <f>Personal[[#This Row],[Horas proyecto]]*IF(Personal[[#This Row],[Coste hora proyecto]]&lt;=Personal[[#This Row],[Coste hora máx. subvencionable]],Personal[[#This Row],[Coste hora proyecto]],Personal[[#This Row],[Coste hora máx. subvencionable]])</f>
        <v>0</v>
      </c>
      <c r="O146" s="12"/>
      <c r="P146" s="13"/>
    </row>
  </sheetData>
  <sheetProtection algorithmName="SHA-512" hashValue="U7vb0KNRNna9gLbkHdCnCt3ure4hOCqHsbY1MPtQGOJMwweqd/Y0YlUsrA+XaBfqZPwxo16148zuWGBlzgt9HQ==" saltValue="iq2suEK+Z3QULgj2kqk+NQ==" spinCount="100000" sheet="1" objects="1" scenarios="1"/>
  <mergeCells count="3">
    <mergeCell ref="B5:C5"/>
    <mergeCell ref="O5:P5"/>
    <mergeCell ref="D5:N5"/>
  </mergeCells>
  <dataValidations count="1">
    <dataValidation type="list" allowBlank="1" showInputMessage="1" showErrorMessage="1" sqref="G7:G146" xr:uid="{00000000-0002-0000-0100-000001000000}">
      <formula1>$W$9:$W$14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D3C0C-EA79-4DBA-A7FD-821710BC1650}">
  <dimension ref="A1:AI21"/>
  <sheetViews>
    <sheetView showGridLines="0" zoomScale="80" zoomScaleNormal="80" workbookViewId="0">
      <selection activeCell="C15" sqref="C15"/>
    </sheetView>
  </sheetViews>
  <sheetFormatPr baseColWidth="10" defaultColWidth="11.5703125" defaultRowHeight="15"/>
  <cols>
    <col min="1" max="1" width="13.85546875" style="15" customWidth="1"/>
    <col min="2" max="2" width="30.85546875" style="15" customWidth="1"/>
    <col min="3" max="3" width="30.7109375" style="15" customWidth="1"/>
    <col min="4" max="4" width="13.85546875" style="15" customWidth="1"/>
    <col min="5" max="5" width="30.85546875" style="15" customWidth="1"/>
    <col min="6" max="6" width="17" style="1" customWidth="1"/>
    <col min="7" max="35" width="11.5703125" style="1"/>
    <col min="36" max="16384" width="11.5703125" style="15"/>
  </cols>
  <sheetData>
    <row r="1" spans="1:7">
      <c r="A1" s="15" t="s">
        <v>29</v>
      </c>
    </row>
    <row r="2" spans="1:7">
      <c r="A2" s="15" t="s">
        <v>28</v>
      </c>
    </row>
    <row r="3" spans="1:7" s="1" customFormat="1">
      <c r="A3" s="1" t="s">
        <v>25</v>
      </c>
    </row>
    <row r="4" spans="1:7" s="1" customFormat="1" ht="15.75" thickBot="1"/>
    <row r="5" spans="1:7" s="18" customFormat="1">
      <c r="A5" s="57" t="s">
        <v>19</v>
      </c>
      <c r="B5" s="58"/>
      <c r="C5" s="54" t="s">
        <v>20</v>
      </c>
      <c r="D5" s="55"/>
      <c r="E5" s="55"/>
      <c r="F5" s="56"/>
      <c r="G5" s="1"/>
    </row>
    <row r="6" spans="1:7" s="1" customFormat="1">
      <c r="A6" s="29" t="s">
        <v>1</v>
      </c>
      <c r="B6" s="29" t="s">
        <v>18</v>
      </c>
      <c r="C6" s="29" t="s">
        <v>22</v>
      </c>
      <c r="D6" s="29" t="s">
        <v>26</v>
      </c>
      <c r="E6" s="29" t="s">
        <v>27</v>
      </c>
      <c r="F6" s="30" t="s">
        <v>10</v>
      </c>
    </row>
    <row r="7" spans="1:7" s="1" customFormat="1">
      <c r="A7" s="19"/>
      <c r="B7" s="19"/>
      <c r="C7" s="19"/>
      <c r="D7" s="19"/>
      <c r="E7" s="19"/>
      <c r="F7" s="31"/>
    </row>
    <row r="8" spans="1:7" s="1" customFormat="1">
      <c r="A8" s="16"/>
      <c r="B8" s="16"/>
      <c r="C8" s="16"/>
      <c r="D8" s="16"/>
      <c r="E8" s="16"/>
      <c r="F8" s="32"/>
    </row>
    <row r="9" spans="1:7" s="1" customFormat="1">
      <c r="A9" s="16"/>
      <c r="B9" s="16"/>
      <c r="C9" s="16"/>
      <c r="D9" s="16"/>
      <c r="E9" s="16"/>
      <c r="F9" s="32"/>
    </row>
    <row r="10" spans="1:7" s="1" customFormat="1">
      <c r="A10" s="16"/>
      <c r="B10" s="16"/>
      <c r="C10" s="16"/>
      <c r="D10" s="16"/>
      <c r="E10" s="16"/>
      <c r="F10" s="32"/>
    </row>
    <row r="11" spans="1:7" s="1" customFormat="1">
      <c r="A11" s="17"/>
      <c r="B11" s="17"/>
      <c r="C11" s="17"/>
      <c r="D11" s="17"/>
      <c r="E11" s="17"/>
      <c r="F11" s="33"/>
    </row>
    <row r="12" spans="1:7" s="1" customFormat="1">
      <c r="A12" s="17"/>
      <c r="B12" s="17"/>
      <c r="C12" s="17"/>
      <c r="D12" s="17"/>
      <c r="E12" s="17"/>
      <c r="F12" s="33"/>
    </row>
    <row r="13" spans="1:7" s="1" customFormat="1">
      <c r="A13" s="17"/>
      <c r="B13" s="17"/>
      <c r="C13" s="17"/>
      <c r="D13" s="17"/>
      <c r="E13" s="17"/>
      <c r="F13" s="33"/>
    </row>
    <row r="14" spans="1:7" s="1" customFormat="1">
      <c r="A14" s="17"/>
      <c r="B14" s="17"/>
      <c r="C14" s="17"/>
      <c r="D14" s="17"/>
      <c r="E14" s="17"/>
      <c r="F14" s="33"/>
    </row>
    <row r="15" spans="1:7" s="1" customFormat="1">
      <c r="A15" s="17"/>
      <c r="B15" s="17"/>
      <c r="C15" s="17"/>
      <c r="D15" s="17"/>
      <c r="E15" s="17"/>
      <c r="F15" s="33"/>
    </row>
    <row r="16" spans="1:7" s="1" customFormat="1">
      <c r="A16" s="17"/>
      <c r="B16" s="17"/>
      <c r="C16" s="46"/>
      <c r="D16" s="19"/>
      <c r="E16" s="19"/>
      <c r="F16" s="31"/>
    </row>
    <row r="17" spans="1:6" s="1" customFormat="1">
      <c r="A17" s="17"/>
      <c r="B17" s="17"/>
      <c r="C17" s="17"/>
      <c r="D17" s="16"/>
      <c r="E17" s="16"/>
      <c r="F17" s="32"/>
    </row>
    <row r="18" spans="1:6" s="1" customFormat="1">
      <c r="A18" s="17"/>
      <c r="B18" s="17"/>
      <c r="C18" s="17"/>
      <c r="D18" s="16"/>
      <c r="E18" s="16"/>
      <c r="F18" s="32"/>
    </row>
    <row r="19" spans="1:6" s="1" customFormat="1">
      <c r="A19" s="17"/>
      <c r="B19" s="17"/>
      <c r="C19" s="17"/>
      <c r="D19" s="16"/>
      <c r="E19" s="16"/>
      <c r="F19" s="32"/>
    </row>
    <row r="20" spans="1:6" s="1" customFormat="1">
      <c r="A20" s="17"/>
      <c r="B20" s="17"/>
      <c r="C20" s="17"/>
      <c r="D20" s="17"/>
      <c r="E20" s="17"/>
      <c r="F20" s="33"/>
    </row>
    <row r="21" spans="1:6" s="1" customFormat="1">
      <c r="A21" s="20"/>
      <c r="B21" s="20"/>
      <c r="C21" s="20"/>
      <c r="D21" s="17"/>
      <c r="E21" s="17"/>
      <c r="F21" s="33"/>
    </row>
  </sheetData>
  <sheetProtection algorithmName="SHA-512" hashValue="tLXQfA8Q165z41xgA5OE68Mnf8rLrtPXH5tQj44XcUPTFm5asYI9r+PiWjrGqn2OzL0TeMnDm195V2qhUKQT5Q==" saltValue="Ji3NKCC54e0JEVCqkmUuCQ==" spinCount="100000" sheet="1" objects="1" scenarios="1"/>
  <mergeCells count="2">
    <mergeCell ref="A5:B5"/>
    <mergeCell ref="C5:F5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21"/>
  <sheetViews>
    <sheetView showGridLines="0" zoomScale="80" zoomScaleNormal="80" workbookViewId="0">
      <selection activeCell="D40" sqref="D40"/>
    </sheetView>
  </sheetViews>
  <sheetFormatPr baseColWidth="10" defaultColWidth="11.5703125" defaultRowHeight="15"/>
  <cols>
    <col min="1" max="1" width="13.85546875" style="15" customWidth="1"/>
    <col min="2" max="3" width="30.85546875" style="15" customWidth="1"/>
    <col min="4" max="4" width="13.85546875" style="15" customWidth="1"/>
    <col min="5" max="5" width="30.85546875" style="15" customWidth="1"/>
    <col min="6" max="6" width="17" style="1" customWidth="1"/>
    <col min="7" max="35" width="11.5703125" style="1"/>
    <col min="36" max="16384" width="11.5703125" style="15"/>
  </cols>
  <sheetData>
    <row r="1" spans="1:7">
      <c r="A1" s="15" t="s">
        <v>30</v>
      </c>
    </row>
    <row r="2" spans="1:7">
      <c r="A2" s="15" t="s">
        <v>28</v>
      </c>
    </row>
    <row r="3" spans="1:7" s="1" customFormat="1">
      <c r="A3" s="1" t="s">
        <v>25</v>
      </c>
    </row>
    <row r="4" spans="1:7" s="1" customFormat="1" ht="15.75" thickBot="1"/>
    <row r="5" spans="1:7" s="18" customFormat="1">
      <c r="A5" s="57" t="s">
        <v>8</v>
      </c>
      <c r="B5" s="58"/>
      <c r="C5" s="54" t="s">
        <v>9</v>
      </c>
      <c r="D5" s="55"/>
      <c r="E5" s="55"/>
      <c r="F5" s="56"/>
      <c r="G5" s="1"/>
    </row>
    <row r="6" spans="1:7" s="1" customFormat="1">
      <c r="A6" s="29" t="s">
        <v>1</v>
      </c>
      <c r="B6" s="29" t="s">
        <v>18</v>
      </c>
      <c r="C6" s="29" t="s">
        <v>21</v>
      </c>
      <c r="D6" s="29" t="s">
        <v>26</v>
      </c>
      <c r="E6" s="29" t="s">
        <v>27</v>
      </c>
      <c r="F6" s="30" t="s">
        <v>10</v>
      </c>
    </row>
    <row r="7" spans="1:7">
      <c r="A7" s="19"/>
      <c r="B7" s="19"/>
      <c r="C7" s="19"/>
      <c r="D7" s="19"/>
      <c r="E7" s="19"/>
      <c r="F7" s="31"/>
    </row>
    <row r="8" spans="1:7">
      <c r="A8" s="16"/>
      <c r="B8" s="16"/>
      <c r="C8" s="16"/>
      <c r="D8" s="16"/>
      <c r="E8" s="16"/>
      <c r="F8" s="32"/>
    </row>
    <row r="9" spans="1:7">
      <c r="A9" s="16"/>
      <c r="B9" s="16"/>
      <c r="C9" s="16"/>
      <c r="D9" s="16"/>
      <c r="E9" s="16"/>
      <c r="F9" s="32"/>
    </row>
    <row r="10" spans="1:7">
      <c r="A10" s="16"/>
      <c r="B10" s="16"/>
      <c r="C10" s="16"/>
      <c r="D10" s="16"/>
      <c r="E10" s="16"/>
      <c r="F10" s="32"/>
    </row>
    <row r="11" spans="1:7">
      <c r="A11" s="17"/>
      <c r="B11" s="17"/>
      <c r="C11" s="17"/>
      <c r="D11" s="17"/>
      <c r="E11" s="17"/>
      <c r="F11" s="33"/>
    </row>
    <row r="12" spans="1:7">
      <c r="A12" s="17"/>
      <c r="B12" s="17"/>
      <c r="C12" s="17"/>
      <c r="D12" s="17"/>
      <c r="E12" s="17"/>
      <c r="F12" s="33"/>
    </row>
    <row r="13" spans="1:7">
      <c r="A13" s="17"/>
      <c r="B13" s="17"/>
      <c r="C13" s="17"/>
      <c r="D13" s="17"/>
      <c r="E13" s="17"/>
      <c r="F13" s="33"/>
    </row>
    <row r="14" spans="1:7">
      <c r="A14" s="17"/>
      <c r="B14" s="17"/>
      <c r="C14" s="17"/>
      <c r="D14" s="17"/>
      <c r="E14" s="17"/>
      <c r="F14" s="33"/>
    </row>
    <row r="15" spans="1:7">
      <c r="A15" s="17"/>
      <c r="B15" s="17"/>
      <c r="C15" s="17"/>
      <c r="D15" s="17"/>
      <c r="E15" s="17"/>
      <c r="F15" s="33"/>
    </row>
    <row r="16" spans="1:7">
      <c r="A16" s="17"/>
      <c r="B16" s="17"/>
      <c r="C16" s="46"/>
      <c r="D16" s="19"/>
      <c r="E16" s="19"/>
      <c r="F16" s="31"/>
    </row>
    <row r="17" spans="1:6">
      <c r="A17" s="17"/>
      <c r="B17" s="17"/>
      <c r="C17" s="17"/>
      <c r="D17" s="16"/>
      <c r="E17" s="16"/>
      <c r="F17" s="32"/>
    </row>
    <row r="18" spans="1:6">
      <c r="A18" s="17"/>
      <c r="B18" s="17"/>
      <c r="C18" s="17"/>
      <c r="D18" s="16"/>
      <c r="E18" s="16"/>
      <c r="F18" s="32"/>
    </row>
    <row r="19" spans="1:6">
      <c r="A19" s="17"/>
      <c r="B19" s="17"/>
      <c r="C19" s="17"/>
      <c r="D19" s="16"/>
      <c r="E19" s="16"/>
      <c r="F19" s="32"/>
    </row>
    <row r="20" spans="1:6">
      <c r="A20" s="17"/>
      <c r="B20" s="17"/>
      <c r="C20" s="17"/>
      <c r="D20" s="17"/>
      <c r="E20" s="17"/>
      <c r="F20" s="33"/>
    </row>
    <row r="21" spans="1:6">
      <c r="A21" s="20"/>
      <c r="B21" s="20"/>
      <c r="C21" s="20"/>
      <c r="D21" s="17"/>
      <c r="E21" s="17"/>
      <c r="F21" s="33"/>
    </row>
  </sheetData>
  <sheetProtection algorithmName="SHA-512" hashValue="WvA3Lu8lQvQ9P6pVJTTfn+T32jjP3cZSSah574ZadR3jUnWb39+LhRc5yjxK0xiCPH4uQC7UaSCYhiy0UmECLA==" saltValue="J4w79bgDaWJ02WB6FRWeXw==" spinCount="100000" sheet="1" objects="1" scenarios="1"/>
  <mergeCells count="2">
    <mergeCell ref="A5:B5"/>
    <mergeCell ref="C5:F5"/>
  </mergeCell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0BC48009A919439BA5FDF0DE082FBB" ma:contentTypeVersion="1" ma:contentTypeDescription="Crear nuevo documento." ma:contentTypeScope="" ma:versionID="af686e6f8b9f67a920b882c3ee883cf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45b9cca86c6060de293fc16275d6aa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9AE3B29-E67C-401B-AD78-FD7E1AAA2DDA}"/>
</file>

<file path=customXml/itemProps2.xml><?xml version="1.0" encoding="utf-8"?>
<ds:datastoreItem xmlns:ds="http://schemas.openxmlformats.org/officeDocument/2006/customXml" ds:itemID="{A96D185B-A3EF-4618-BBBF-67868E22DBC3}"/>
</file>

<file path=customXml/itemProps3.xml><?xml version="1.0" encoding="utf-8"?>
<ds:datastoreItem xmlns:ds="http://schemas.openxmlformats.org/officeDocument/2006/customXml" ds:itemID="{A9032EFE-DAFF-4051-878C-4969257201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Portada</vt:lpstr>
      <vt:lpstr>Personal</vt:lpstr>
      <vt:lpstr>Asesoramiento</vt:lpstr>
      <vt:lpstr>Colaboraciones externas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2023-04-18T09:58:11Z</dcterms:created>
  <dcterms:modified xsi:type="dcterms:W3CDTF">2025-08-20T15:12:30Z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0x010100CA0BC48009A919439BA5FDF0DE082FBB</vt:lpwstr>
  </property>
</Properties>
</file>